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mc:AlternateContent xmlns:mc="http://schemas.openxmlformats.org/markup-compatibility/2006">
    <mc:Choice Requires="x15">
      <x15ac:absPath xmlns:x15ac="http://schemas.microsoft.com/office/spreadsheetml/2010/11/ac" url="\\estadistica2\COMPARTIDO CALIDAD\CALIDAD\2023\POA\ASISTENCIALES\"/>
    </mc:Choice>
  </mc:AlternateContent>
  <xr:revisionPtr revIDLastSave="0" documentId="13_ncr:1_{D5862C9F-661D-4B7A-8E29-A429D31A6B07}" xr6:coauthVersionLast="47" xr6:coauthVersionMax="47" xr10:uidLastSave="{00000000-0000-0000-0000-000000000000}"/>
  <bookViews>
    <workbookView xWindow="-120" yWindow="-120" windowWidth="20730" windowHeight="11160" tabRatio="791" xr2:uid="{00000000-000D-0000-FFFF-FFFF00000000}"/>
  </bookViews>
  <sheets>
    <sheet name="HOSPITALIZACION" sheetId="1" r:id="rId1"/>
    <sheet name="DETALLE DE EJECUCIÓN" sheetId="2" r:id="rId2"/>
  </sheets>
  <definedNames>
    <definedName name="_Hlk89781928" localSheetId="0">HOSPITALIZACION!$C$16</definedName>
    <definedName name="_xlnm.Print_Area" localSheetId="0">HOSPITALIZACION!$A$2:$AH$22</definedName>
    <definedName name="_xlnm.Print_Titles" localSheetId="0">HOSPITALIZACION!$2:$11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4" i="1" l="1"/>
  <c r="R15" i="1"/>
  <c r="R16" i="1"/>
  <c r="R17" i="1"/>
  <c r="R18" i="1"/>
  <c r="R19" i="1"/>
  <c r="R20" i="1"/>
  <c r="R21" i="1"/>
  <c r="R22" i="1"/>
  <c r="Q14" i="1"/>
  <c r="Q15" i="1"/>
  <c r="Q16" i="1"/>
  <c r="Q17" i="1"/>
  <c r="Q18" i="1"/>
  <c r="Q19" i="1"/>
  <c r="Q20" i="1"/>
  <c r="Q21" i="1"/>
  <c r="Q22" i="1"/>
  <c r="N14" i="1"/>
  <c r="N15" i="1"/>
  <c r="N16" i="1"/>
  <c r="N17" i="1"/>
  <c r="N18" i="1"/>
  <c r="N19" i="1"/>
  <c r="N20" i="1"/>
  <c r="N21" i="1"/>
  <c r="N22" i="1"/>
  <c r="K14" i="1"/>
  <c r="K15" i="1"/>
  <c r="K16" i="1"/>
  <c r="K17" i="1"/>
  <c r="K18" i="1"/>
  <c r="K19" i="1"/>
  <c r="K20" i="1"/>
  <c r="K21" i="1"/>
  <c r="K22" i="1"/>
  <c r="H14" i="1"/>
  <c r="H15" i="1"/>
  <c r="H16" i="1"/>
  <c r="H17" i="1"/>
  <c r="H18" i="1"/>
  <c r="H19" i="1"/>
  <c r="H20" i="1"/>
  <c r="H21" i="1"/>
  <c r="H22" i="1"/>
  <c r="R13" i="1"/>
  <c r="H13" i="1"/>
  <c r="K13" i="1"/>
  <c r="N13" i="1"/>
  <c r="Q13" i="1"/>
  <c r="E23" i="1"/>
  <c r="T22" i="1" l="1"/>
  <c r="U22" i="1" s="1"/>
  <c r="T17" i="1"/>
  <c r="U17" i="1" s="1"/>
  <c r="T20" i="1"/>
  <c r="U20" i="1" s="1"/>
  <c r="T19" i="1"/>
  <c r="U19" i="1" s="1"/>
  <c r="T16" i="1"/>
  <c r="U16" i="1" s="1"/>
  <c r="T15" i="1"/>
  <c r="U15" i="1" s="1"/>
  <c r="T21" i="1"/>
  <c r="U21" i="1" s="1"/>
  <c r="T18" i="1"/>
  <c r="U18" i="1" s="1"/>
  <c r="T14" i="1"/>
  <c r="U14" i="1" s="1"/>
  <c r="T13" i="1"/>
  <c r="U13" i="1" s="1"/>
  <c r="U1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Olga Quintero</author>
    <author>ALEXANDRA NEGRETE ROJAS</author>
    <author/>
  </authors>
  <commentList>
    <comment ref="B10" authorId="0" shapeId="0" xr:uid="{00000000-0006-0000-0000-000001000000}">
      <text>
        <r>
          <rPr>
            <sz val="9"/>
            <color indexed="81"/>
            <rFont val="Tahoma"/>
            <family val="2"/>
          </rPr>
          <t xml:space="preserve">Numerar cada meta
</t>
        </r>
      </text>
    </comment>
    <comment ref="C10" authorId="1" shapeId="0" xr:uid="{35DE524B-1280-4EBD-BB89-18345FF04FF7}">
      <text>
        <r>
          <rPr>
            <sz val="9"/>
            <color indexed="81"/>
            <rFont val="Tahoma"/>
            <family val="2"/>
          </rPr>
          <t>Descripción de la actividad a desarrollar</t>
        </r>
      </text>
    </comment>
    <comment ref="D10" authorId="0" shapeId="0" xr:uid="{00000000-0006-0000-0000-000002000000}">
      <text>
        <r>
          <rPr>
            <sz val="9"/>
            <color indexed="81"/>
            <rFont val="Tahoma"/>
            <family val="2"/>
          </rPr>
          <t>Definir las metas a las que se compromete la dependencia para la vigencia</t>
        </r>
      </text>
    </comment>
    <comment ref="E10" authorId="0" shapeId="0" xr:uid="{00000000-0006-0000-0000-000003000000}">
      <text>
        <r>
          <rPr>
            <sz val="9"/>
            <color indexed="81"/>
            <rFont val="Tahoma"/>
            <family val="2"/>
          </rPr>
          <t xml:space="preserve">Peso de cada meta dentro del total de metas definidas, la suma de las mismas debe ser del 100%
</t>
        </r>
      </text>
    </comment>
    <comment ref="V10" authorId="2" shapeId="0" xr:uid="{00000000-0006-0000-0000-000004000000}">
      <text>
        <r>
          <rPr>
            <sz val="8"/>
            <color indexed="8"/>
            <rFont val="Tahoma"/>
            <family val="2"/>
          </rPr>
          <t xml:space="preserve">Designación que identifica el indicador respectivo. Ej. “Informe de seguimiento plan
de desarrollo”
</t>
        </r>
      </text>
    </comment>
    <comment ref="W10" authorId="2" shapeId="0" xr:uid="{00000000-0006-0000-0000-000005000000}">
      <text>
        <r>
          <rPr>
            <sz val="8"/>
            <color indexed="8"/>
            <rFont val="Tahoma"/>
            <family val="2"/>
          </rPr>
          <t xml:space="preserve">Constituye la razón de ser del indicador, establece el propósito o fin último de la
medición. La definición debe estar constituida por los siguientes elementos:
1)Qué se espera hacer
2)En donde se quiere hacer
3)Elementos de contexto o descriptivo
</t>
        </r>
      </text>
    </comment>
    <comment ref="X10" authorId="2" shapeId="0" xr:uid="{00000000-0006-0000-0000-000006000000}">
      <text>
        <r>
          <rPr>
            <sz val="8"/>
            <color indexed="8"/>
            <rFont val="Tahoma"/>
            <family val="2"/>
          </rPr>
          <t xml:space="preserve">Hace referencia al Objeto, la descripción de lo que se va a
medir. Ej. (Documentos, jornadas, pactos, planes, proyectos, seguimientos, informes,
talleres, usuarios etc.).
</t>
        </r>
      </text>
    </comment>
    <comment ref="AA10" authorId="2" shapeId="0" xr:uid="{00000000-0006-0000-0000-000007000000}">
      <text>
        <r>
          <rPr>
            <sz val="10"/>
            <rFont val="Arial"/>
            <family val="2"/>
          </rPr>
          <t xml:space="preserve">La naturaleza o tipo del indicador se establece de acuerdo con los
siguientes criterios: Logro de los resultados esperados (Eficacia), manejo de los recursos
disponibles (Eficiencia), impacto de la gestión adelantada (Efectividad), que se puede hacer
por proceso, por conjunto de procesos o en forma global para el sistema
</t>
        </r>
      </text>
    </comment>
    <comment ref="AB10" authorId="0" shapeId="0" xr:uid="{00000000-0006-0000-0000-000008000000}">
      <text>
        <r>
          <rPr>
            <sz val="9"/>
            <color indexed="81"/>
            <rFont val="Tahoma"/>
            <family val="2"/>
          </rPr>
          <t xml:space="preserve">Donde se van a obtener los datos para el indicador  planteado
</t>
        </r>
      </text>
    </comment>
    <comment ref="AC10" authorId="2" shapeId="0" xr:uid="{00000000-0006-0000-0000-000009000000}">
      <text>
        <r>
          <rPr>
            <sz val="10"/>
            <rFont val="Arial"/>
            <family val="2"/>
          </rPr>
          <t xml:space="preserve">El indicador es una medida comparativa que puede presentarse en
una de las siguientes formas o puede tener las siguientes estructuras:
1)Índice o razón:
Relación entre dos valores que pueden estar asociados a una misma
variable. Proporciona explícitamente la relación existente entre el numerador y el
denominador.
2)Coeficiente:
Valor numérico obtenido al relacionar las variables de una razón o
proporción, teniendo en cuenta las unidades de cada variable.
3)Porcentaje: Valor esperado como una fracción de 100, se obtiene al relacionar dos
variables en forma de cociente, las variables deben tener las mismas variables.
4)Valor Absoluto: Valor obtenido al relacionar una sola variable. Es un valor que por sí
mismo representa algo, sin necesidad de otro valor. Es un número que refleja el
conteo o la enumeración directa de unidades, fenómenos, o sucesos que describe el
indicador
5)Tasa: Es la relación entre dos variables enmarcadas en un periodo determinado y que
representa la frecuencia de un fenómeno
</t>
        </r>
      </text>
    </comment>
    <comment ref="AD10" authorId="2" shapeId="0" xr:uid="{00000000-0006-0000-0000-00000A000000}">
      <text>
        <r>
          <rPr>
            <sz val="10"/>
            <rFont val="Arial"/>
            <family val="2"/>
          </rPr>
          <t xml:space="preserve">Es la frecuencia con la cual se recogen los datos para alimentar el
indicador
</t>
        </r>
      </text>
    </comment>
    <comment ref="AE10" authorId="2" shapeId="0" xr:uid="{00000000-0006-0000-0000-00000B000000}">
      <text>
        <r>
          <rPr>
            <sz val="10"/>
            <rFont val="Arial"/>
            <family val="2"/>
          </rPr>
          <t xml:space="preserve">Calificación otorgada de acuerdo con las facilidades que se tengan
para tener la información
</t>
        </r>
      </text>
    </comment>
    <comment ref="AF10" authorId="2" shapeId="0" xr:uid="{00000000-0006-0000-0000-00000C000000}">
      <text>
        <r>
          <rPr>
            <sz val="10"/>
            <rFont val="Arial"/>
            <family val="2"/>
          </rPr>
          <t xml:space="preserve">Con que objetivos, procesos, proyectos o planes esta asociado el indicador, </t>
        </r>
        <r>
          <rPr>
            <b/>
            <sz val="10"/>
            <rFont val="Arial"/>
            <family val="2"/>
          </rPr>
          <t>ELIJA LOS QUE CREA NECESARIOS</t>
        </r>
      </text>
    </comment>
    <comment ref="AG10" authorId="2" shapeId="0" xr:uid="{00000000-0006-0000-0000-00000D000000}">
      <text>
        <r>
          <rPr>
            <sz val="10"/>
            <rFont val="Arial"/>
            <family val="2"/>
          </rPr>
          <t xml:space="preserve">En este campo se puede complementar de donde sale la fuente de datos,
quienes y que entidades participan con el aporte de la información para el cumplimiento del
indicador, como se tiene previsto el cumplimiento de la meta.
</t>
        </r>
      </text>
    </comment>
    <comment ref="AH10" authorId="2" shapeId="0" xr:uid="{00000000-0006-0000-0000-00000E000000}">
      <text>
        <r>
          <rPr>
            <sz val="10"/>
            <rFont val="Arial"/>
            <family val="2"/>
          </rPr>
          <t>Responsables de la tarea del indicador</t>
        </r>
      </text>
    </comment>
    <comment ref="AI10" authorId="2" shapeId="0" xr:uid="{00000000-0006-0000-0000-00000F000000}">
      <text>
        <r>
          <rPr>
            <sz val="10"/>
            <rFont val="Arial"/>
            <family val="2"/>
          </rPr>
          <t>Soportes fisicos y/o digitales,
 que permiten dar cuenta de los logros y resultados de la meta</t>
        </r>
      </text>
    </comment>
    <comment ref="AF11" authorId="2" shapeId="0" xr:uid="{00000000-0006-0000-0000-000010000000}">
      <text>
        <r>
          <rPr>
            <sz val="10"/>
            <rFont val="Arial"/>
            <family val="2"/>
          </rPr>
          <t>Que objetivo estratégico cumple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ALEXANDRA NEGRETE ROJAS</author>
  </authors>
  <commentList>
    <comment ref="A8" authorId="0" shapeId="0" xr:uid="{130FFD1D-58DA-41FF-8289-08C002BB2616}">
      <text>
        <r>
          <rPr>
            <sz val="9"/>
            <color indexed="81"/>
            <rFont val="Tahoma"/>
            <family val="2"/>
          </rPr>
          <t>Numerar cada meta</t>
        </r>
      </text>
    </comment>
    <comment ref="B8" authorId="0" shapeId="0" xr:uid="{3DCCAEA4-A181-43E5-B7AC-32A7DA456EEC}">
      <text>
        <r>
          <rPr>
            <sz val="9"/>
            <color indexed="81"/>
            <rFont val="Tahoma"/>
            <family val="2"/>
          </rPr>
          <t xml:space="preserve">Descripción de la actividad a desarrollar
</t>
        </r>
      </text>
    </comment>
    <comment ref="C8" authorId="0" shapeId="0" xr:uid="{EB1BA767-B366-4DE9-BD08-53B5C37B93F0}">
      <text>
        <r>
          <rPr>
            <sz val="9"/>
            <color indexed="81"/>
            <rFont val="Tahoma"/>
            <family val="2"/>
          </rPr>
          <t xml:space="preserve">Definir las metas a las que se compromete la dependencia para la vigencia. Información que viene del POA.
</t>
        </r>
      </text>
    </comment>
    <comment ref="D8" authorId="0" shapeId="0" xr:uid="{54E88523-C87B-4BEC-A3A7-F9F6445C07B1}">
      <text>
        <r>
          <rPr>
            <sz val="9"/>
            <color indexed="81"/>
            <rFont val="Tahoma"/>
            <family val="2"/>
          </rPr>
          <t xml:space="preserve">Detalle el avance de ejecución de la actividad, el cumplimiento obtenido en el primer trimestre, motivos de atrasos o no cumplimiento. Este avance debe ser consistente con el porcentaje indicado en el POA.
</t>
        </r>
      </text>
    </comment>
    <comment ref="E8" authorId="0" shapeId="0" xr:uid="{F99A7D28-614B-49B1-AF46-2F9785D0EEFF}">
      <text>
        <r>
          <rPr>
            <sz val="9"/>
            <color indexed="81"/>
            <rFont val="Tahoma"/>
            <family val="2"/>
          </rPr>
          <t xml:space="preserve">Detalle el avance de ejecución de la actividad, el cumplimiento obtenido en el segundo trimestre, motivos de atrasos o no cumplimiento. Este avance debe ser consistente con el porcentaje indicado en el POA.
</t>
        </r>
      </text>
    </comment>
    <comment ref="F8" authorId="0" shapeId="0" xr:uid="{C20697CC-A6E8-4B9A-986F-FAB2113EE575}">
      <text>
        <r>
          <rPr>
            <sz val="9"/>
            <color indexed="81"/>
            <rFont val="Tahoma"/>
            <family val="2"/>
          </rPr>
          <t xml:space="preserve">Detalle el avance de ejecución de la actividad, el cumplimiento obtenido en el tercer trimestre, motivos de atrasos o no cumplimiento. Este avance debe ser consistente con el porcentaje indicado en el POA.
</t>
        </r>
      </text>
    </comment>
    <comment ref="G8" authorId="0" shapeId="0" xr:uid="{253156F8-8647-4BF2-863B-68DE9B2350AA}">
      <text>
        <r>
          <rPr>
            <sz val="9"/>
            <color indexed="81"/>
            <rFont val="Tahoma"/>
            <family val="2"/>
          </rPr>
          <t xml:space="preserve">Detalle el avance de ejecución de la actividad, el cumplimiento obtenido en el cuarto trimestre, motivos de atrasos o no cumplimiento. Este avance debe ser consistente con el porcentaje indicado en el POA.
</t>
        </r>
      </text>
    </comment>
  </commentList>
</comments>
</file>

<file path=xl/sharedStrings.xml><?xml version="1.0" encoding="utf-8"?>
<sst xmlns="http://schemas.openxmlformats.org/spreadsheetml/2006/main" count="225" uniqueCount="120">
  <si>
    <t>FECHA DE FORMULACION: DD/MM/AAAA</t>
  </si>
  <si>
    <t>CUANTIFICACIÓN DE LA META</t>
  </si>
  <si>
    <t>HOJA DE LA VIDA DEL INDICADOR</t>
  </si>
  <si>
    <t>ID. META GLOBAL</t>
  </si>
  <si>
    <t>META GLOBAL</t>
  </si>
  <si>
    <t>PONDERACIONES</t>
  </si>
  <si>
    <t>Trimestre I</t>
  </si>
  <si>
    <t>Trimestre II</t>
  </si>
  <si>
    <t>Trimestre III</t>
  </si>
  <si>
    <t>Trimestre IV</t>
  </si>
  <si>
    <t>ANUAL</t>
  </si>
  <si>
    <t>NOMBRE INDICADOR</t>
  </si>
  <si>
    <t>DEFINICIÓN</t>
  </si>
  <si>
    <t>UNIDAD DE MEDIDA</t>
  </si>
  <si>
    <t>FÓRMULA INDICADOR</t>
  </si>
  <si>
    <t>FUENTE DE INFORMACIÓN</t>
  </si>
  <si>
    <t>ESTRUCTURA DEL INDICADOR</t>
  </si>
  <si>
    <t>PERIODÍCIDAD DE DATOS</t>
  </si>
  <si>
    <t>DISPONIBILIDAD DE DATOS</t>
  </si>
  <si>
    <t>HACE PARTE DE</t>
  </si>
  <si>
    <t>OBSERVACIONES</t>
  </si>
  <si>
    <t>RESPONSABLES</t>
  </si>
  <si>
    <t>MEDIO DE VERIFICACION</t>
  </si>
  <si>
    <t>NUMERADOR ( Nombre de la Variable)</t>
  </si>
  <si>
    <t>DENOMINADOR ( Nombre de la variable)</t>
  </si>
  <si>
    <t>Objetivo estratégico</t>
  </si>
  <si>
    <t>Programado</t>
  </si>
  <si>
    <t>Avance Anual POA</t>
  </si>
  <si>
    <t>TIPO INDICADOR</t>
  </si>
  <si>
    <t>NUMERADOR (Nombre de la Variable)</t>
  </si>
  <si>
    <t>Ejectutado</t>
  </si>
  <si>
    <t>%Ejecución</t>
  </si>
  <si>
    <t>E.S.E HOSPITAL SAN JERONIMO DE MONTERÍA</t>
  </si>
  <si>
    <t>DEPENDENCIA</t>
  </si>
  <si>
    <t>JEFE DE ÁREA / LÍDER DE PROCESO</t>
  </si>
  <si>
    <t>FORMULACIÓN DEL PLAN OPERATIVO</t>
  </si>
  <si>
    <t xml:space="preserve">META GLOBAL </t>
  </si>
  <si>
    <t>SISTEMA DE GESTIÓN DE LA CALIDAD</t>
  </si>
  <si>
    <r>
      <rPr>
        <b/>
        <sz val="12"/>
        <color indexed="8"/>
        <rFont val="Arial"/>
        <family val="2"/>
      </rPr>
      <t>Código:</t>
    </r>
    <r>
      <rPr>
        <sz val="12"/>
        <color indexed="8"/>
        <rFont val="Arial"/>
        <family val="2"/>
      </rPr>
      <t xml:space="preserve"> C.7.FOR.001</t>
    </r>
  </si>
  <si>
    <r>
      <rPr>
        <b/>
        <sz val="12"/>
        <color indexed="8"/>
        <rFont val="Arial"/>
        <family val="2"/>
      </rPr>
      <t>Versión:</t>
    </r>
    <r>
      <rPr>
        <sz val="12"/>
        <color indexed="8"/>
        <rFont val="Arial"/>
        <family val="2"/>
      </rPr>
      <t xml:space="preserve"> 003</t>
    </r>
  </si>
  <si>
    <r>
      <rPr>
        <b/>
        <sz val="12"/>
        <color indexed="8"/>
        <rFont val="Arial"/>
        <family val="2"/>
      </rPr>
      <t xml:space="preserve">Aprobado: </t>
    </r>
    <r>
      <rPr>
        <sz val="12"/>
        <color indexed="8"/>
        <rFont val="Arial"/>
        <family val="2"/>
      </rPr>
      <t>Gestión de la Calidad</t>
    </r>
  </si>
  <si>
    <t>EJECUCIÓN SEGUNDO TRIMESTRE</t>
  </si>
  <si>
    <t>EJECUCIÓN TERCER TRIMESTRE</t>
  </si>
  <si>
    <t>EJECUCIÓN CUARTO TRIMESTRE</t>
  </si>
  <si>
    <t>EJECUCIÓN PRIMER   TRIMESTRE</t>
  </si>
  <si>
    <t>ID META</t>
  </si>
  <si>
    <t>DEFINICIÓN DE LA META</t>
  </si>
  <si>
    <t>ACTIVIDAD</t>
  </si>
  <si>
    <r>
      <rPr>
        <b/>
        <sz val="12"/>
        <rFont val="Arial"/>
        <family val="2"/>
      </rPr>
      <t xml:space="preserve">Fecha: </t>
    </r>
    <r>
      <rPr>
        <sz val="12"/>
        <rFont val="Arial"/>
        <family val="2"/>
      </rPr>
      <t>16 de diciembre de 2021</t>
    </r>
  </si>
  <si>
    <t>No adherencia del protocolo de código azul para brindar atención oportuna y segura al paciente.</t>
  </si>
  <si>
    <t>prevención de neumonía asociada a la ventilación mecánica (NAV).</t>
  </si>
  <si>
    <t xml:space="preserve"> prevención de infección urinaria por catéter (ITU-SU).</t>
  </si>
  <si>
    <t xml:space="preserve"> protocolo de prevención de úlceras de decúbito.</t>
  </si>
  <si>
    <t>documentos</t>
  </si>
  <si>
    <t>eficiencia</t>
  </si>
  <si>
    <t>SW</t>
  </si>
  <si>
    <t xml:space="preserve">Semestral </t>
  </si>
  <si>
    <t xml:space="preserve">Alta </t>
  </si>
  <si>
    <t>Porcentaje</t>
  </si>
  <si>
    <r>
      <rPr>
        <sz val="10"/>
        <color rgb="FF202124"/>
        <rFont val="Arial"/>
        <family val="2"/>
      </rPr>
      <t>La estrategia de </t>
    </r>
    <r>
      <rPr>
        <b/>
        <sz val="10"/>
        <color rgb="FF202124"/>
        <rFont val="Arial"/>
        <family val="2"/>
      </rPr>
      <t>Código Rojo</t>
    </r>
    <r>
      <rPr>
        <sz val="10"/>
        <color rgb="FF202124"/>
        <rFont val="Arial"/>
        <family val="2"/>
      </rPr>
      <t> consiste en el tratamiento del shock hemorrágico bajo los principios de optimización del tiempo, reposición adecuada del volumen sanguíneo, trabajo coordinado y en equipo y utilización de maniobras que reducen la hemorragi</t>
    </r>
    <r>
      <rPr>
        <sz val="12"/>
        <color rgb="FF202124"/>
        <rFont val="Arial"/>
        <family val="2"/>
      </rPr>
      <t>a</t>
    </r>
  </si>
  <si>
    <t>Falencias en la implementación del protocolo de código rojo y  para disminuir la mortalidad materna</t>
  </si>
  <si>
    <r>
      <rPr>
        <sz val="10"/>
        <color rgb="FF202124"/>
        <rFont val="Arial"/>
        <family val="2"/>
      </rPr>
      <t>El </t>
    </r>
    <r>
      <rPr>
        <b/>
        <sz val="10"/>
        <color rgb="FF202124"/>
        <rFont val="Arial"/>
        <family val="2"/>
      </rPr>
      <t>Código Azul</t>
    </r>
    <r>
      <rPr>
        <sz val="10"/>
        <color rgb="FF202124"/>
        <rFont val="Arial"/>
        <family val="2"/>
      </rPr>
      <t> es un sistema de alarma que implica el manejo de los pacientes en paro cardio-respiratorio por un grupo entrenado, con funciones previamente asignadas, con lo cual el procedimiento se efectúa en el menor tiempo posible y con coordinación entre todos ellos, logrando así la mejor eficiencia y la reducción </t>
    </r>
  </si>
  <si>
    <t>Adherencia a guia  protocolo ruta atencio  codigo rojo</t>
  </si>
  <si>
    <t>Adherencia a guia  protocolo ruta atencio  codigo Azul</t>
  </si>
  <si>
    <t>segimiento</t>
  </si>
  <si>
    <t>seguimiento</t>
  </si>
  <si>
    <t>RH por servicio</t>
  </si>
  <si>
    <t xml:space="preserve">Media </t>
  </si>
  <si>
    <t xml:space="preserve"> es un procedimiento que permite al equipo de salud tener la certeza de la identidad de la persona durante el proceso de atención</t>
  </si>
  <si>
    <t>Identificacion del Paciente</t>
  </si>
  <si>
    <t>Diligenciamento HC</t>
  </si>
  <si>
    <t xml:space="preserve"> La Historia Clínica es un documento privado, obligatorio y sometido a reserva, en el cual se registran cronológicamente las condiciones de salud del paciente, los actos médicos y los demás procedimientos ejecutados por el equipo de salud que interviene en su atención</t>
  </si>
  <si>
    <t>Auditoria concurrente, coordinacion enfermeria lider UEN</t>
  </si>
  <si>
    <t xml:space="preserve"> Análisis de los incidentes, especialmente aquellos con alto riesgo de producir daño.</t>
  </si>
  <si>
    <r>
      <rPr>
        <sz val="10"/>
        <color rgb="FF202124"/>
        <rFont val="Arial"/>
        <family val="2"/>
      </rPr>
      <t>La OMS define los </t>
    </r>
    <r>
      <rPr>
        <b/>
        <sz val="10"/>
        <color rgb="FF202124"/>
        <rFont val="Arial"/>
        <family val="2"/>
      </rPr>
      <t>incidentes</t>
    </r>
    <r>
      <rPr>
        <sz val="10"/>
        <color rgb="FF202124"/>
        <rFont val="Arial"/>
        <family val="2"/>
      </rPr>
      <t> relacionados con la </t>
    </r>
    <r>
      <rPr>
        <b/>
        <sz val="10"/>
        <color rgb="FF202124"/>
        <rFont val="Arial"/>
        <family val="2"/>
      </rPr>
      <t>seguridad</t>
    </r>
    <r>
      <rPr>
        <sz val="10"/>
        <color rgb="FF202124"/>
        <rFont val="Arial"/>
        <family val="2"/>
      </rPr>
      <t> de los </t>
    </r>
    <r>
      <rPr>
        <b/>
        <sz val="10"/>
        <color rgb="FF202124"/>
        <rFont val="Arial"/>
        <family val="2"/>
      </rPr>
      <t>pacientes</t>
    </r>
    <r>
      <rPr>
        <sz val="10"/>
        <color rgb="FF202124"/>
        <rFont val="Arial"/>
        <family val="2"/>
      </rPr>
      <t> como aquellos eventos o circunstancias que han provocado o podrían haber provocado un daño innecesario a un </t>
    </r>
    <r>
      <rPr>
        <b/>
        <sz val="10"/>
        <color rgb="FF202124"/>
        <rFont val="Arial"/>
        <family val="2"/>
      </rPr>
      <t>paciente</t>
    </r>
    <r>
      <rPr>
        <sz val="10"/>
        <color rgb="FF202124"/>
        <rFont val="Arial"/>
        <family val="2"/>
      </rPr>
      <t> durante la atención sanitaria.</t>
    </r>
  </si>
  <si>
    <t xml:space="preserve">Analisis Incidentes </t>
  </si>
  <si>
    <t>Numero de analisiis de incidente de urgencias hospitalizacion y uci capacitado y evaluado</t>
  </si>
  <si>
    <t>Numero total de incidentesde los diferentes servicio d eurgencia hospitalizacion y uci</t>
  </si>
  <si>
    <t>Seguridad del pacciente</t>
  </si>
  <si>
    <t>LidereUENs coordinador enfermeria  direccion cientifica, calidad</t>
  </si>
  <si>
    <t>firmas asitencia</t>
  </si>
  <si>
    <t>actas de reunion</t>
  </si>
  <si>
    <t>programa de prevención de bacteriemia por catéter venoso central  (BCV).</t>
  </si>
  <si>
    <r>
      <rPr>
        <sz val="10"/>
        <color rgb="FF202124"/>
        <rFont val="Arial"/>
        <family val="2"/>
      </rPr>
      <t>Se considera positivo para </t>
    </r>
    <r>
      <rPr>
        <b/>
        <sz val="10"/>
        <color rgb="FF202124"/>
        <rFont val="Arial"/>
        <family val="2"/>
      </rPr>
      <t>bacteriemia asociada</t>
    </r>
    <r>
      <rPr>
        <sz val="10"/>
        <color rgb="FF202124"/>
        <rFont val="Arial"/>
        <family val="2"/>
      </rPr>
      <t> a CVC si el recuento del hemocultivo </t>
    </r>
    <r>
      <rPr>
        <b/>
        <sz val="10"/>
        <color rgb="FF202124"/>
        <rFont val="Arial"/>
        <family val="2"/>
      </rPr>
      <t>central</t>
    </r>
    <r>
      <rPr>
        <sz val="10"/>
        <color rgb="FF202124"/>
        <rFont val="Arial"/>
        <family val="2"/>
      </rPr>
      <t> es 10 veces mayor que el recuento del periférico, o si el recuento </t>
    </r>
    <r>
      <rPr>
        <b/>
        <sz val="10"/>
        <color rgb="FF202124"/>
        <rFont val="Arial"/>
        <family val="2"/>
      </rPr>
      <t>central</t>
    </r>
    <r>
      <rPr>
        <sz val="10"/>
        <color rgb="FF202124"/>
        <rFont val="Arial"/>
        <family val="2"/>
      </rPr>
      <t> presenta más de 100 ufc/ml en ausencia de foco primario</t>
    </r>
  </si>
  <si>
    <t>Prevencion Bacteremia por Cateter Central</t>
  </si>
  <si>
    <t>Numero de estudios Hemocultivos positivos en pacientes con cateter central</t>
  </si>
  <si>
    <t>Numero total  estudios Hemocultivos en pacientes con cateter central</t>
  </si>
  <si>
    <t>Trimestral</t>
  </si>
  <si>
    <t>Estudiso de laboratorio actas de reuniones</t>
  </si>
  <si>
    <t>Neumonia  asociada a ventilacion  Mecanica</t>
  </si>
  <si>
    <r>
      <rPr>
        <b/>
        <sz val="10"/>
        <color rgb="FF202124"/>
        <rFont val="Arial"/>
        <family val="2"/>
      </rPr>
      <t>Neumonía</t>
    </r>
    <r>
      <rPr>
        <sz val="10"/>
        <color rgb="FF202124"/>
        <rFont val="Arial"/>
        <family val="2"/>
      </rPr>
      <t> Asociada a </t>
    </r>
    <r>
      <rPr>
        <b/>
        <sz val="10"/>
        <color rgb="FF202124"/>
        <rFont val="Arial"/>
        <family val="2"/>
      </rPr>
      <t>Ventilación Mecánica</t>
    </r>
    <r>
      <rPr>
        <sz val="10"/>
        <color rgb="FF202124"/>
        <rFont val="Arial"/>
        <family val="2"/>
      </rPr>
      <t> (NAVM). Complicación pulmonar que se desarrolla después de 48 a 72 horas de la intubación endotraqueal, en pacientes sometidos a </t>
    </r>
    <r>
      <rPr>
        <b/>
        <sz val="10"/>
        <color rgb="FF202124"/>
        <rFont val="Arial"/>
        <family val="2"/>
      </rPr>
      <t>ventilación mecánica</t>
    </r>
  </si>
  <si>
    <t xml:space="preserve">Numero de pacientes mayor de 72 horas con neumonia </t>
  </si>
  <si>
    <t>Numero total pacinetes mayor de 72 horas intubados</t>
  </si>
  <si>
    <t>Infeccion urinaria por cateter</t>
  </si>
  <si>
    <r>
      <rPr>
        <sz val="10"/>
        <color rgb="FF202124"/>
        <rFont val="Arial"/>
        <family val="2"/>
      </rPr>
      <t>Una </t>
    </r>
    <r>
      <rPr>
        <b/>
        <sz val="10"/>
        <color rgb="FF202124"/>
        <rFont val="Arial"/>
        <family val="2"/>
      </rPr>
      <t>infección urinaria</t>
    </r>
    <r>
      <rPr>
        <sz val="10"/>
        <color rgb="FF202124"/>
        <rFont val="Arial"/>
        <family val="2"/>
      </rPr>
      <t> asociada al </t>
    </r>
    <r>
      <rPr>
        <b/>
        <sz val="10"/>
        <color rgb="FF202124"/>
        <rFont val="Arial"/>
        <family val="2"/>
      </rPr>
      <t>catéter</t>
    </r>
    <r>
      <rPr>
        <sz val="10"/>
        <color rgb="FF202124"/>
        <rFont val="Arial"/>
        <family val="2"/>
      </rPr>
      <t> es una </t>
    </r>
    <r>
      <rPr>
        <b/>
        <sz val="10"/>
        <color rgb="FF202124"/>
        <rFont val="Arial"/>
        <family val="2"/>
      </rPr>
      <t>infección urinaria</t>
    </r>
    <r>
      <rPr>
        <sz val="10"/>
        <color rgb="FF202124"/>
        <rFont val="Arial"/>
        <family val="2"/>
      </rPr>
      <t> en la que el cultivo positivo se obtuvo de una sonda vesical permanente que permaneció durante &gt; 2 días. </t>
    </r>
  </si>
  <si>
    <t xml:space="preserve">Numero de pacientes mayor de 48 con ITU </t>
  </si>
  <si>
    <t>Numero total pacinetes mayor de48 horas con cateter vesical</t>
  </si>
  <si>
    <r>
      <rPr>
        <sz val="10"/>
        <color rgb="FF202124"/>
        <rFont val="Arial"/>
        <family val="2"/>
      </rPr>
      <t>Las escaras (también llamadas </t>
    </r>
    <r>
      <rPr>
        <b/>
        <sz val="10"/>
        <color rgb="FF202124"/>
        <rFont val="Arial"/>
        <family val="2"/>
      </rPr>
      <t>úlceras por</t>
    </r>
    <r>
      <rPr>
        <sz val="10"/>
        <color rgb="FF202124"/>
        <rFont val="Arial"/>
        <family val="2"/>
      </rPr>
      <t> presión y </t>
    </r>
    <r>
      <rPr>
        <b/>
        <sz val="10"/>
        <color rgb="FF202124"/>
        <rFont val="Arial"/>
        <family val="2"/>
      </rPr>
      <t>úlceras</t>
    </r>
    <r>
      <rPr>
        <sz val="10"/>
        <color rgb="FF202124"/>
        <rFont val="Arial"/>
        <family val="2"/>
      </rPr>
      <t> de </t>
    </r>
    <r>
      <rPr>
        <b/>
        <sz val="10"/>
        <color rgb="FF202124"/>
        <rFont val="Arial"/>
        <family val="2"/>
      </rPr>
      <t>decúbito</t>
    </r>
    <r>
      <rPr>
        <sz val="10"/>
        <color rgb="FF202124"/>
        <rFont val="Arial"/>
        <family val="2"/>
      </rPr>
      <t>) son lesiones en la piel y el tejido inferior que resultan de una presión prolongada sobre la piel. En la mayoría de los casos, las escaras se manifiestan en la piel que recubre las partes óseas del cuerpo, como talones, tobillos, caderas y coxi</t>
    </r>
  </si>
  <si>
    <t>Ulcera decubito Estnacias prolongadas</t>
  </si>
  <si>
    <t>Numero de pacientes estancias prolongadas  con ulcera de decubito</t>
  </si>
  <si>
    <t>Numero total pacientes con estancias prolongada</t>
  </si>
  <si>
    <t>censo hospitalario</t>
  </si>
  <si>
    <t>actas reuniones</t>
  </si>
  <si>
    <t>Mejoramiento de seguridad clínica en la atención de los pacientes</t>
  </si>
  <si>
    <t>Arutas de atencion</t>
  </si>
  <si>
    <r>
      <rPr>
        <b/>
        <sz val="10"/>
        <color rgb="FF202124"/>
        <rFont val="Arial"/>
        <family val="2"/>
      </rPr>
      <t>Rutas</t>
    </r>
    <r>
      <rPr>
        <sz val="10"/>
        <color rgb="FF202124"/>
        <rFont val="Arial"/>
        <family val="2"/>
      </rPr>
      <t>  Atención en </t>
    </r>
    <r>
      <rPr>
        <b/>
        <sz val="10"/>
        <color rgb="FF202124"/>
        <rFont val="Arial"/>
        <family val="2"/>
      </rPr>
      <t>Salud</t>
    </r>
    <r>
      <rPr>
        <sz val="10"/>
        <color rgb="FF202124"/>
        <rFont val="Arial"/>
        <family val="2"/>
      </rPr>
      <t> – RIAS—definen las condiciones necesarias para asegurar la integralidad en la atención por parte de los agentes del Sistema de </t>
    </r>
    <r>
      <rPr>
        <b/>
        <sz val="10"/>
        <color rgb="FF202124"/>
        <rFont val="Arial"/>
        <family val="2"/>
      </rPr>
      <t>Salud</t>
    </r>
  </si>
  <si>
    <t>Rutas de atencion en Salud personal referencia y contrareferenci</t>
  </si>
  <si>
    <t>Numero de personal referenciaapacitado y evaluado</t>
  </si>
  <si>
    <t>Numero total de recurso humanoreferencia</t>
  </si>
  <si>
    <t>Mejoramiento calidad de atención</t>
  </si>
  <si>
    <t>Numero de personal asistencial de urgencias hospitalizacion  uci capacitado, hemodialisis y evaluado</t>
  </si>
  <si>
    <t xml:space="preserve">Numero total de recurso humano asistencial de los diferentes servicio d eurgencia hospitalizacion, uci hemodialisis </t>
  </si>
  <si>
    <t>Capacitaciones que permitan disminuir las falencias en el diligenciamiento de las historias clínicas y/o notas de enfermería</t>
  </si>
  <si>
    <r>
      <t>-</t>
    </r>
    <r>
      <rPr>
        <sz val="10"/>
        <rFont val="Calibri"/>
        <family val="2"/>
        <scheme val="minor"/>
      </rPr>
      <t>   La Unidad tiene establecido un procedimiento de identificación inequívoca de las personas atendidas en la misma, que se realiza por los profesionales de la unidad de forma previa al uso de medicamentos de alto riesgo, realización de procedimientos invasivos y pruebas diagnósticas.</t>
    </r>
  </si>
  <si>
    <t>Rutas de atencion en Salud personal referencia y contrareferencia</t>
  </si>
  <si>
    <t>URGENCIA, HOSPITALIZACIÓN UCI</t>
  </si>
  <si>
    <t xml:space="preserve">ANTONIO MORALES </t>
  </si>
  <si>
    <t xml:space="preserve"> PLAN OPERATIVO ANUAL - VIGENCIA:  2023</t>
  </si>
  <si>
    <t>UEN AMBULATORIO - UEN INTERNACION</t>
  </si>
  <si>
    <r>
      <t>-</t>
    </r>
    <r>
      <rPr>
        <sz val="10"/>
        <rFont val="Arial"/>
        <family val="2"/>
      </rPr>
      <t>   La Unidad tiene establecido un procedimiento de identificación inequívoca de las personas atendidas en la misma, que se realiza por los profesionales de la unidad de forma previa al uso de medicamentos de alto riesgo, realización de procedimientos invasivos y pruebas diagnósticas.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</si>
</sst>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_-;\-* #,##0\ _€_-;_-* &quot;-&quot;\ _€_-;_-@_-"/>
    <numFmt numFmtId="165" formatCode="_-* #,##0.00\ _€_-;\-* #,##0.00\ _€_-;_-* &quot;-&quot;??\ _€_-;_-@_-"/>
  </numFmts>
  <fonts count="28" x14ac:knownFonts="1">
    <font>
      <sz val="10"/>
      <name val="Arial"/>
      <family val="2"/>
    </font>
    <font>
      <sz val="10"/>
      <name val="Arial"/>
      <family val="2"/>
    </font>
    <font>
      <sz val="8"/>
      <name val="Arial"/>
      <family val="2"/>
    </font>
    <font>
      <b/>
      <sz val="8"/>
      <name val="Arial"/>
      <family val="2"/>
    </font>
    <font>
      <b/>
      <sz val="10"/>
      <name val="Arial"/>
      <family val="2"/>
    </font>
    <font>
      <sz val="11"/>
      <name val="Arial"/>
      <family val="2"/>
    </font>
    <font>
      <b/>
      <sz val="10"/>
      <color indexed="8"/>
      <name val="Calibri"/>
      <family val="2"/>
    </font>
    <font>
      <sz val="10"/>
      <name val="Arial"/>
      <family val="2"/>
      <charset val="1"/>
    </font>
    <font>
      <sz val="10"/>
      <color indexed="8"/>
      <name val="Arial"/>
      <family val="2"/>
      <charset val="1"/>
    </font>
    <font>
      <sz val="8"/>
      <color indexed="8"/>
      <name val="Tahoma"/>
      <family val="2"/>
    </font>
    <font>
      <sz val="10"/>
      <name val="Arial"/>
      <family val="2"/>
    </font>
    <font>
      <sz val="9"/>
      <color indexed="81"/>
      <name val="Tahoma"/>
      <family val="2"/>
    </font>
    <font>
      <b/>
      <sz val="12"/>
      <name val="Arial"/>
      <family val="2"/>
    </font>
    <font>
      <sz val="9"/>
      <name val="Arial"/>
      <family val="2"/>
    </font>
    <font>
      <b/>
      <sz val="11"/>
      <name val="Arial"/>
      <family val="2"/>
    </font>
    <font>
      <b/>
      <sz val="16"/>
      <name val="Arial"/>
      <family val="2"/>
    </font>
    <font>
      <sz val="12"/>
      <color indexed="8"/>
      <name val="Arial"/>
      <family val="2"/>
    </font>
    <font>
      <sz val="12"/>
      <name val="Arial"/>
      <family val="2"/>
    </font>
    <font>
      <b/>
      <sz val="12"/>
      <color indexed="8"/>
      <name val="Arial"/>
      <family val="2"/>
    </font>
    <font>
      <sz val="12"/>
      <color theme="1"/>
      <name val="Arial"/>
      <family val="2"/>
    </font>
    <font>
      <sz val="14"/>
      <name val="Arial"/>
      <family val="2"/>
    </font>
    <font>
      <sz val="10"/>
      <color theme="1"/>
      <name val="Calibri"/>
      <family val="2"/>
      <scheme val="minor"/>
    </font>
    <font>
      <sz val="12"/>
      <color rgb="FF202124"/>
      <name val="Arial"/>
      <family val="2"/>
    </font>
    <font>
      <sz val="9"/>
      <color rgb="FF202124"/>
      <name val="Arial"/>
      <family val="2"/>
    </font>
    <font>
      <sz val="10"/>
      <color rgb="FF202124"/>
      <name val="Arial"/>
      <family val="2"/>
    </font>
    <font>
      <b/>
      <sz val="10"/>
      <color rgb="FF202124"/>
      <name val="Arial"/>
      <family val="2"/>
    </font>
    <font>
      <sz val="10"/>
      <name val="Calibri"/>
      <family val="2"/>
      <scheme val="minor"/>
    </font>
    <font>
      <sz val="10"/>
      <color theme="1"/>
      <name val="Arial"/>
      <family val="2"/>
    </font>
  </fonts>
  <fills count="9">
    <fill>
      <patternFill patternType="none"/>
    </fill>
    <fill>
      <patternFill patternType="gray125"/>
    </fill>
    <fill>
      <patternFill patternType="solid">
        <fgColor indexed="9"/>
        <bgColor indexed="26"/>
      </patternFill>
    </fill>
    <fill>
      <patternFill patternType="solid">
        <fgColor theme="4" tint="0.79998168889431442"/>
        <bgColor indexed="26"/>
      </patternFill>
    </fill>
    <fill>
      <patternFill patternType="solid">
        <fgColor theme="0"/>
        <bgColor indexed="26"/>
      </patternFill>
    </fill>
    <fill>
      <patternFill patternType="solid">
        <fgColor theme="3" tint="0.79998168889431442"/>
        <bgColor indexed="26"/>
      </patternFill>
    </fill>
    <fill>
      <patternFill patternType="solid">
        <fgColor theme="4" tint="0.79998168889431442"/>
        <bgColor indexed="34"/>
      </patternFill>
    </fill>
    <fill>
      <patternFill patternType="solid">
        <fgColor theme="3" tint="0.79998168889431442"/>
        <bgColor indexed="27"/>
      </patternFill>
    </fill>
    <fill>
      <patternFill patternType="solid">
        <fgColor theme="3" tint="0.79998168889431442"/>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6">
    <xf numFmtId="0" fontId="0" fillId="0" borderId="0"/>
    <xf numFmtId="164" fontId="1" fillId="0" borderId="0" applyFill="0" applyBorder="0" applyAlignment="0" applyProtection="0"/>
    <xf numFmtId="165" fontId="1" fillId="0" borderId="0" applyFill="0" applyBorder="0" applyAlignment="0" applyProtection="0"/>
    <xf numFmtId="0" fontId="10" fillId="0" borderId="0"/>
    <xf numFmtId="9" fontId="10" fillId="0" borderId="0" applyFill="0" applyBorder="0" applyAlignment="0" applyProtection="0"/>
    <xf numFmtId="9" fontId="10" fillId="0" borderId="0" applyFill="0" applyBorder="0" applyAlignment="0" applyProtection="0"/>
  </cellStyleXfs>
  <cellXfs count="118">
    <xf numFmtId="0" fontId="0" fillId="0" borderId="0" xfId="0"/>
    <xf numFmtId="0" fontId="2" fillId="0" borderId="0" xfId="0" applyFont="1" applyAlignment="1" applyProtection="1">
      <alignment vertical="center" wrapText="1"/>
      <protection locked="0"/>
    </xf>
    <xf numFmtId="0" fontId="3" fillId="0" borderId="0" xfId="0" applyFont="1" applyAlignment="1" applyProtection="1">
      <alignment vertical="center" wrapText="1"/>
      <protection locked="0"/>
    </xf>
    <xf numFmtId="0" fontId="2" fillId="2" borderId="0" xfId="0" applyFont="1" applyFill="1" applyAlignment="1" applyProtection="1">
      <alignment vertical="center" wrapText="1"/>
      <protection locked="0"/>
    </xf>
    <xf numFmtId="10" fontId="2" fillId="0" borderId="0" xfId="0" applyNumberFormat="1" applyFont="1" applyAlignment="1" applyProtection="1">
      <alignment vertical="center" wrapText="1"/>
      <protection locked="0"/>
    </xf>
    <xf numFmtId="9" fontId="0" fillId="0" borderId="1" xfId="0" applyNumberFormat="1" applyBorder="1" applyAlignment="1" applyProtection="1">
      <alignment horizontal="center" vertical="center" wrapText="1"/>
      <protection locked="0"/>
    </xf>
    <xf numFmtId="9" fontId="0" fillId="2" borderId="1" xfId="0" applyNumberFormat="1" applyFill="1" applyBorder="1" applyAlignment="1" applyProtection="1">
      <alignment horizontal="center" vertical="center" wrapText="1"/>
      <protection locked="0"/>
    </xf>
    <xf numFmtId="0" fontId="8" fillId="0" borderId="1" xfId="0"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0" fontId="7" fillId="2" borderId="1" xfId="0" applyFont="1" applyFill="1" applyBorder="1" applyAlignment="1" applyProtection="1">
      <alignment horizontal="center" vertical="center" textRotation="90" wrapText="1"/>
      <protection locked="0"/>
    </xf>
    <xf numFmtId="0" fontId="14" fillId="5" borderId="20" xfId="0" applyFont="1" applyFill="1" applyBorder="1" applyAlignment="1" applyProtection="1">
      <alignment horizontal="center" vertical="center" wrapText="1"/>
      <protection locked="0"/>
    </xf>
    <xf numFmtId="0" fontId="14" fillId="5" borderId="5" xfId="0" applyFont="1" applyFill="1" applyBorder="1" applyAlignment="1" applyProtection="1">
      <alignment horizontal="center" vertical="center" wrapText="1"/>
      <protection locked="0"/>
    </xf>
    <xf numFmtId="0" fontId="14" fillId="5" borderId="21" xfId="0" applyFont="1" applyFill="1" applyBorder="1" applyAlignment="1" applyProtection="1">
      <alignment horizontal="center" vertical="center" wrapText="1"/>
      <protection locked="0"/>
    </xf>
    <xf numFmtId="0" fontId="0" fillId="0" borderId="1" xfId="0" applyBorder="1"/>
    <xf numFmtId="0" fontId="0" fillId="0" borderId="0" xfId="0" applyProtection="1">
      <protection locked="0"/>
    </xf>
    <xf numFmtId="0" fontId="0" fillId="0" borderId="1" xfId="0" applyBorder="1" applyAlignment="1" applyProtection="1">
      <alignment vertical="center" wrapText="1"/>
      <protection locked="0"/>
    </xf>
    <xf numFmtId="0" fontId="7" fillId="0" borderId="1" xfId="0" applyFont="1" applyBorder="1" applyAlignment="1" applyProtection="1">
      <alignment horizontal="center" vertical="center" wrapText="1"/>
      <protection locked="0"/>
    </xf>
    <xf numFmtId="0" fontId="6" fillId="3"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justify" vertical="center" textRotation="90" wrapText="1"/>
    </xf>
    <xf numFmtId="0" fontId="13" fillId="0" borderId="1" xfId="0" applyFont="1" applyBorder="1" applyAlignment="1">
      <alignment horizontal="center" vertical="center" wrapText="1"/>
    </xf>
    <xf numFmtId="9" fontId="0" fillId="0" borderId="1" xfId="0" applyNumberFormat="1" applyBorder="1" applyAlignment="1">
      <alignment horizontal="center" vertical="center" wrapText="1"/>
    </xf>
    <xf numFmtId="0" fontId="2" fillId="0" borderId="0" xfId="0" applyFont="1" applyAlignment="1">
      <alignment vertical="center" wrapText="1"/>
    </xf>
    <xf numFmtId="0" fontId="0" fillId="4" borderId="1" xfId="0" applyFill="1" applyBorder="1" applyAlignment="1">
      <alignment horizontal="center" vertical="center" wrapText="1"/>
    </xf>
    <xf numFmtId="10" fontId="0" fillId="2" borderId="1" xfId="0" applyNumberFormat="1" applyFill="1" applyBorder="1" applyAlignment="1">
      <alignment horizontal="center" vertical="center" wrapText="1"/>
    </xf>
    <xf numFmtId="0" fontId="0" fillId="7" borderId="2" xfId="0" applyFill="1" applyBorder="1" applyAlignment="1" applyProtection="1">
      <alignment horizontal="center" vertical="center" wrapText="1"/>
      <protection locked="0"/>
    </xf>
    <xf numFmtId="9" fontId="20" fillId="8" borderId="29" xfId="0" applyNumberFormat="1" applyFont="1" applyFill="1" applyBorder="1" applyAlignment="1">
      <alignment horizontal="center" vertical="center" wrapText="1"/>
    </xf>
    <xf numFmtId="0" fontId="19" fillId="0" borderId="33" xfId="0" applyFont="1" applyBorder="1" applyAlignment="1">
      <alignment vertical="center"/>
    </xf>
    <xf numFmtId="0" fontId="19" fillId="0" borderId="34" xfId="0" applyFont="1" applyBorder="1" applyAlignment="1">
      <alignment vertical="center"/>
    </xf>
    <xf numFmtId="0" fontId="17" fillId="0" borderId="34" xfId="0" applyFont="1" applyBorder="1" applyAlignment="1">
      <alignment vertical="center"/>
    </xf>
    <xf numFmtId="0" fontId="19" fillId="0" borderId="35" xfId="0" applyFont="1" applyBorder="1" applyAlignment="1">
      <alignment vertical="center"/>
    </xf>
    <xf numFmtId="0" fontId="21" fillId="0" borderId="36" xfId="0" applyFont="1" applyBorder="1" applyAlignment="1">
      <alignment vertical="center" wrapText="1"/>
    </xf>
    <xf numFmtId="0" fontId="23" fillId="0" borderId="0" xfId="0" applyFont="1" applyAlignment="1">
      <alignment horizontal="center" wrapText="1"/>
    </xf>
    <xf numFmtId="0" fontId="22"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0" fillId="7" borderId="1" xfId="0" applyFill="1" applyBorder="1" applyAlignment="1" applyProtection="1">
      <alignment horizontal="center" vertical="center" wrapText="1"/>
      <protection locked="0"/>
    </xf>
    <xf numFmtId="0" fontId="21" fillId="0" borderId="1" xfId="0" applyFont="1" applyBorder="1" applyAlignment="1">
      <alignment vertical="center" wrapText="1"/>
    </xf>
    <xf numFmtId="0" fontId="2" fillId="0" borderId="0" xfId="0" applyFont="1" applyAlignment="1" applyProtection="1">
      <alignment horizontal="center" vertical="center" wrapText="1"/>
      <protection locked="0"/>
    </xf>
    <xf numFmtId="9" fontId="2" fillId="0" borderId="0" xfId="0" applyNumberFormat="1" applyFont="1" applyAlignment="1" applyProtection="1">
      <alignment horizontal="center" vertical="center" wrapText="1"/>
      <protection locked="0"/>
    </xf>
    <xf numFmtId="0" fontId="0" fillId="0" borderId="0" xfId="0" applyAlignment="1" applyProtection="1">
      <alignment horizontal="center"/>
      <protection locked="0"/>
    </xf>
    <xf numFmtId="0" fontId="26" fillId="0" borderId="1" xfId="0" applyFont="1" applyBorder="1" applyAlignment="1" applyProtection="1">
      <alignment horizontal="justify" vertical="center" wrapText="1"/>
      <protection locked="0"/>
    </xf>
    <xf numFmtId="0" fontId="26" fillId="0" borderId="1" xfId="0" applyFont="1" applyBorder="1" applyAlignment="1">
      <alignment horizontal="justify" vertical="center"/>
    </xf>
    <xf numFmtId="9" fontId="0" fillId="2" borderId="1" xfId="0" applyNumberFormat="1" applyFill="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0" fontId="26" fillId="0" borderId="1" xfId="0" applyFont="1" applyBorder="1" applyAlignment="1">
      <alignment vertical="center" wrapText="1"/>
    </xf>
    <xf numFmtId="0" fontId="3" fillId="3" borderId="18" xfId="0" applyFont="1" applyFill="1" applyBorder="1" applyAlignment="1">
      <alignment horizontal="center" vertical="center" textRotation="90" wrapText="1"/>
    </xf>
    <xf numFmtId="0" fontId="3" fillId="3" borderId="27" xfId="0" applyFont="1" applyFill="1" applyBorder="1" applyAlignment="1">
      <alignment horizontal="center" vertical="center" textRotation="90" wrapText="1"/>
    </xf>
    <xf numFmtId="0" fontId="3" fillId="3" borderId="28" xfId="0" applyFont="1" applyFill="1" applyBorder="1" applyAlignment="1">
      <alignment horizontal="center" vertical="center" textRotation="90" wrapText="1"/>
    </xf>
    <xf numFmtId="0" fontId="14" fillId="5" borderId="1" xfId="0" applyFont="1" applyFill="1" applyBorder="1" applyAlignment="1">
      <alignment horizontal="center" vertical="center" wrapText="1"/>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19" fillId="0" borderId="1" xfId="0" applyFont="1" applyBorder="1" applyAlignment="1">
      <alignment horizontal="left" vertical="center"/>
    </xf>
    <xf numFmtId="0" fontId="17" fillId="0" borderId="1" xfId="0" applyFont="1" applyBorder="1" applyAlignment="1">
      <alignment horizontal="left" vertical="center"/>
    </xf>
    <xf numFmtId="0" fontId="14" fillId="3" borderId="1" xfId="0" applyFont="1" applyFill="1" applyBorder="1" applyAlignment="1">
      <alignment horizontal="center" vertical="center" textRotation="90" wrapText="1"/>
    </xf>
    <xf numFmtId="0" fontId="5" fillId="0" borderId="1" xfId="0" applyFont="1" applyBorder="1" applyAlignment="1">
      <alignment horizontal="center" vertical="center" textRotation="90" wrapText="1"/>
    </xf>
    <xf numFmtId="0" fontId="3" fillId="3" borderId="1" xfId="0" applyFont="1" applyFill="1" applyBorder="1" applyAlignment="1">
      <alignment horizontal="center" vertical="center" textRotation="90" wrapText="1"/>
    </xf>
    <xf numFmtId="0" fontId="0" fillId="0" borderId="1" xfId="0" applyBorder="1" applyAlignment="1">
      <alignment horizontal="center" vertical="center" textRotation="90" wrapText="1"/>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3" fillId="6" borderId="1" xfId="0" applyFont="1" applyFill="1" applyBorder="1" applyAlignment="1">
      <alignment horizontal="center" vertical="center" textRotation="90" wrapText="1"/>
    </xf>
    <xf numFmtId="0" fontId="3" fillId="3" borderId="1" xfId="0" applyFont="1" applyFill="1" applyBorder="1" applyAlignment="1">
      <alignment horizontal="center" vertical="center" wrapText="1"/>
    </xf>
    <xf numFmtId="10" fontId="14" fillId="3" borderId="1" xfId="0" applyNumberFormat="1" applyFont="1" applyFill="1" applyBorder="1" applyAlignment="1">
      <alignment horizontal="center" vertical="center" textRotation="90" wrapText="1"/>
    </xf>
    <xf numFmtId="0" fontId="14" fillId="3" borderId="1" xfId="0" applyFont="1" applyFill="1" applyBorder="1" applyAlignment="1">
      <alignment horizontal="center" vertical="center" wrapText="1"/>
    </xf>
    <xf numFmtId="0" fontId="2" fillId="2" borderId="5"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4" fillId="5" borderId="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1" xfId="0" applyFont="1" applyFill="1" applyBorder="1" applyAlignment="1">
      <alignment horizontal="left" vertical="center" wrapText="1"/>
    </xf>
    <xf numFmtId="0" fontId="12" fillId="5" borderId="2" xfId="0" applyFont="1" applyFill="1" applyBorder="1" applyAlignment="1">
      <alignment horizontal="center" vertical="center" wrapText="1"/>
    </xf>
    <xf numFmtId="0" fontId="12" fillId="5" borderId="13"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14" fillId="5" borderId="14"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3" fillId="0" borderId="11" xfId="0" applyFont="1" applyBorder="1" applyAlignment="1" applyProtection="1">
      <alignment horizontal="center" vertical="center" wrapText="1"/>
      <protection locked="0"/>
    </xf>
    <xf numFmtId="0" fontId="15" fillId="0" borderId="1" xfId="0" applyFont="1" applyBorder="1" applyAlignment="1">
      <alignment horizontal="center" vertical="center" wrapText="1"/>
    </xf>
    <xf numFmtId="0" fontId="3" fillId="3" borderId="2" xfId="0" applyFont="1" applyFill="1" applyBorder="1" applyAlignment="1">
      <alignment horizontal="center" vertical="center" textRotation="90" wrapText="1"/>
    </xf>
    <xf numFmtId="0" fontId="0" fillId="0" borderId="2" xfId="0" applyBorder="1" applyAlignment="1">
      <alignment horizontal="center" vertical="center" textRotation="90" wrapText="1"/>
    </xf>
    <xf numFmtId="0" fontId="14" fillId="5" borderId="3" xfId="0" applyFont="1" applyFill="1" applyBorder="1" applyAlignment="1" applyProtection="1">
      <alignment horizontal="left" vertical="center" wrapText="1"/>
      <protection locked="0"/>
    </xf>
    <xf numFmtId="0" fontId="14" fillId="5" borderId="30" xfId="0" applyFont="1" applyFill="1" applyBorder="1" applyAlignment="1" applyProtection="1">
      <alignment horizontal="left" vertical="center" wrapText="1"/>
      <protection locked="0"/>
    </xf>
    <xf numFmtId="0" fontId="14" fillId="5" borderId="19" xfId="0" applyFont="1" applyFill="1" applyBorder="1" applyAlignment="1" applyProtection="1">
      <alignment horizontal="left" vertical="center" wrapText="1"/>
      <protection locked="0"/>
    </xf>
    <xf numFmtId="0" fontId="14" fillId="5" borderId="31" xfId="0" applyFont="1" applyFill="1" applyBorder="1" applyAlignment="1" applyProtection="1">
      <alignment horizontal="left" vertical="center" wrapText="1"/>
      <protection locked="0"/>
    </xf>
    <xf numFmtId="0" fontId="14" fillId="5" borderId="26" xfId="0" applyFont="1" applyFill="1" applyBorder="1" applyAlignment="1" applyProtection="1">
      <alignment horizontal="left" vertical="center" wrapText="1"/>
      <protection locked="0"/>
    </xf>
    <xf numFmtId="0" fontId="14" fillId="5" borderId="32" xfId="0" applyFont="1" applyFill="1" applyBorder="1" applyAlignment="1" applyProtection="1">
      <alignment horizontal="left" vertical="center" wrapText="1"/>
      <protection locked="0"/>
    </xf>
    <xf numFmtId="0" fontId="3" fillId="0" borderId="10"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15" fillId="0" borderId="22"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19" xfId="0" applyFont="1" applyBorder="1" applyAlignment="1">
      <alignment horizontal="center" vertical="center" wrapText="1"/>
    </xf>
    <xf numFmtId="0" fontId="0" fillId="0" borderId="24" xfId="0" applyBorder="1" applyAlignment="1">
      <alignment horizontal="center"/>
    </xf>
    <xf numFmtId="0" fontId="0" fillId="0" borderId="16" xfId="0" applyBorder="1" applyAlignment="1">
      <alignment horizontal="center"/>
    </xf>
    <xf numFmtId="0" fontId="0" fillId="0" borderId="2" xfId="0" applyBorder="1" applyAlignment="1">
      <alignment horizontal="center"/>
    </xf>
    <xf numFmtId="0" fontId="0" fillId="0" borderId="17" xfId="0" applyBorder="1" applyAlignment="1">
      <alignment horizontal="center"/>
    </xf>
    <xf numFmtId="0" fontId="0" fillId="0" borderId="3" xfId="0" applyBorder="1" applyAlignment="1">
      <alignment horizontal="center"/>
    </xf>
    <xf numFmtId="0" fontId="0" fillId="0" borderId="19" xfId="0" applyBorder="1" applyAlignment="1">
      <alignment horizontal="center"/>
    </xf>
    <xf numFmtId="14" fontId="3" fillId="0" borderId="12" xfId="0" applyNumberFormat="1" applyFont="1" applyBorder="1" applyAlignment="1" applyProtection="1">
      <alignment horizontal="center" vertical="center" wrapText="1"/>
      <protection locked="0"/>
    </xf>
    <xf numFmtId="0" fontId="27" fillId="0" borderId="36" xfId="0" applyFont="1" applyBorder="1" applyAlignment="1">
      <alignment vertical="center" wrapText="1"/>
    </xf>
    <xf numFmtId="0" fontId="27" fillId="0" borderId="1" xfId="0" applyFont="1" applyBorder="1" applyAlignment="1">
      <alignment vertical="center" wrapText="1"/>
    </xf>
    <xf numFmtId="0" fontId="0" fillId="0" borderId="1" xfId="0" applyFont="1" applyBorder="1" applyAlignment="1" applyProtection="1">
      <alignment horizontal="justify" vertical="center" wrapText="1"/>
      <protection locked="0"/>
    </xf>
    <xf numFmtId="0" fontId="0" fillId="0" borderId="1" xfId="0" applyFont="1" applyBorder="1" applyAlignment="1">
      <alignment horizontal="justify" vertical="center"/>
    </xf>
    <xf numFmtId="0" fontId="0" fillId="0" borderId="1" xfId="0" applyFont="1" applyBorder="1" applyAlignment="1">
      <alignment vertical="center" wrapText="1"/>
    </xf>
  </cellXfs>
  <cellStyles count="6">
    <cellStyle name="Millares [0] 2" xfId="1" xr:uid="{00000000-0005-0000-0000-000000000000}"/>
    <cellStyle name="Millares 2" xfId="2" xr:uid="{00000000-0005-0000-0000-000001000000}"/>
    <cellStyle name="Normal" xfId="0" builtinId="0"/>
    <cellStyle name="Normal 3" xfId="3" xr:uid="{00000000-0005-0000-0000-000003000000}"/>
    <cellStyle name="Porcentaje 2" xfId="4" xr:uid="{00000000-0005-0000-0000-000005000000}"/>
    <cellStyle name="Porcentaje 3" xfId="5" xr:uid="{00000000-0005-0000-0000-000006000000}"/>
  </cellStyles>
  <dxfs count="7">
    <dxf>
      <fill>
        <patternFill patternType="solid">
          <fgColor indexed="34"/>
          <bgColor indexed="13"/>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
      <fill>
        <patternFill patternType="solid">
          <fgColor indexed="60"/>
          <bgColor indexed="10"/>
        </patternFill>
      </fill>
    </dxf>
    <dxf>
      <fill>
        <patternFill patternType="solid">
          <fgColor indexed="34"/>
          <bgColor indexed="13"/>
        </patternFill>
      </fill>
    </dxf>
    <dxf>
      <fill>
        <patternFill patternType="solid">
          <fgColor indexed="21"/>
          <bgColor indexed="17"/>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0A"/>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363682</xdr:colOff>
      <xdr:row>0</xdr:row>
      <xdr:rowOff>148071</xdr:rowOff>
    </xdr:from>
    <xdr:to>
      <xdr:col>3</xdr:col>
      <xdr:colOff>943841</xdr:colOff>
      <xdr:row>4</xdr:row>
      <xdr:rowOff>519546</xdr:rowOff>
    </xdr:to>
    <xdr:pic>
      <xdr:nvPicPr>
        <xdr:cNvPr id="28322" name="Imagen 1" descr="Logotipo, nombre de la empresa&#10;&#10;Descripción generada automáticamente">
          <a:extLst>
            <a:ext uri="{FF2B5EF4-FFF2-40B4-BE49-F238E27FC236}">
              <a16:creationId xmlns:a16="http://schemas.microsoft.com/office/drawing/2014/main" id="{1A6970F5-FB0E-4295-BC35-6023E5A5C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409" y="148071"/>
          <a:ext cx="3584864" cy="14278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278606</xdr:colOff>
      <xdr:row>0</xdr:row>
      <xdr:rowOff>0</xdr:rowOff>
    </xdr:from>
    <xdr:to>
      <xdr:col>1</xdr:col>
      <xdr:colOff>1593056</xdr:colOff>
      <xdr:row>3</xdr:row>
      <xdr:rowOff>228600</xdr:rowOff>
    </xdr:to>
    <xdr:pic>
      <xdr:nvPicPr>
        <xdr:cNvPr id="45067" name="Imagen 1" descr="Logotipo, nombre de la empresa&#10;&#10;Descripción generada automáticamente">
          <a:extLst>
            <a:ext uri="{FF2B5EF4-FFF2-40B4-BE49-F238E27FC236}">
              <a16:creationId xmlns:a16="http://schemas.microsoft.com/office/drawing/2014/main" id="{996C8F39-F106-41C1-BC01-ACC85BA9CCE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8606" y="0"/>
          <a:ext cx="2052638" cy="8239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HP45"/>
  <sheetViews>
    <sheetView showGridLines="0" tabSelected="1" topLeftCell="A20" zoomScale="91" zoomScaleNormal="91" workbookViewId="0">
      <selection activeCell="C21" sqref="C21"/>
    </sheetView>
  </sheetViews>
  <sheetFormatPr baseColWidth="10" defaultRowHeight="12.75" x14ac:dyDescent="0.2"/>
  <cols>
    <col min="1" max="1" width="4.7109375" style="14" customWidth="1"/>
    <col min="2" max="2" width="9.7109375" style="1" customWidth="1"/>
    <col min="3" max="3" width="35.28515625" style="1" customWidth="1"/>
    <col min="4" max="4" width="20.7109375" style="38" customWidth="1"/>
    <col min="5" max="5" width="8" style="1" customWidth="1"/>
    <col min="6" max="6" width="9.28515625" style="1" customWidth="1"/>
    <col min="7" max="7" width="7.85546875" style="1" customWidth="1"/>
    <col min="8" max="8" width="8.5703125" style="22" customWidth="1"/>
    <col min="9" max="9" width="8.5703125" style="1" customWidth="1"/>
    <col min="10" max="10" width="5" style="1" customWidth="1"/>
    <col min="11" max="11" width="9.5703125" style="22" customWidth="1"/>
    <col min="12" max="12" width="8.5703125" style="1" customWidth="1"/>
    <col min="13" max="13" width="6.5703125" style="1" customWidth="1"/>
    <col min="14" max="14" width="9.5703125" style="22" customWidth="1"/>
    <col min="15" max="15" width="7.7109375" style="1" customWidth="1"/>
    <col min="16" max="16" width="5.28515625" style="1" customWidth="1"/>
    <col min="17" max="17" width="7.7109375" style="22" customWidth="1"/>
    <col min="18" max="18" width="10" style="22" customWidth="1"/>
    <col min="19" max="19" width="4.85546875" style="22" customWidth="1"/>
    <col min="20" max="20" width="9.42578125" style="22" customWidth="1"/>
    <col min="21" max="21" width="7.42578125" style="22" customWidth="1"/>
    <col min="22" max="22" width="22" style="1" customWidth="1"/>
    <col min="23" max="23" width="27.7109375" style="1" customWidth="1"/>
    <col min="24" max="24" width="6.5703125" style="1" customWidth="1"/>
    <col min="25" max="25" width="15.7109375" style="1" customWidth="1"/>
    <col min="26" max="26" width="15" style="1" customWidth="1"/>
    <col min="27" max="27" width="4.28515625" style="3" customWidth="1"/>
    <col min="28" max="28" width="7.28515625" style="3" customWidth="1"/>
    <col min="29" max="29" width="5.85546875" style="3" customWidth="1"/>
    <col min="30" max="31" width="5" style="3" customWidth="1"/>
    <col min="32" max="32" width="38.28515625" style="3" customWidth="1"/>
    <col min="33" max="33" width="14.5703125" style="3" customWidth="1"/>
    <col min="34" max="34" width="20.42578125" style="3" customWidth="1"/>
    <col min="35" max="35" width="17.7109375" style="3" customWidth="1"/>
    <col min="36" max="224" width="11.42578125" style="1"/>
    <col min="225" max="16384" width="11.42578125" style="14"/>
  </cols>
  <sheetData>
    <row r="1" spans="2:36" ht="12.75" customHeight="1" thickBot="1" x14ac:dyDescent="0.25">
      <c r="H1" s="1"/>
      <c r="K1" s="1"/>
      <c r="N1" s="1"/>
      <c r="Q1" s="1"/>
      <c r="R1" s="1"/>
      <c r="S1" s="1"/>
      <c r="T1" s="1"/>
      <c r="U1" s="1"/>
    </row>
    <row r="2" spans="2:36" s="3" customFormat="1" ht="24" customHeight="1" x14ac:dyDescent="0.2">
      <c r="B2" s="66"/>
      <c r="C2" s="67"/>
      <c r="D2" s="68"/>
      <c r="E2" s="86" t="s">
        <v>32</v>
      </c>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53" t="s">
        <v>38</v>
      </c>
      <c r="AH2" s="53"/>
      <c r="AI2" s="53"/>
      <c r="AJ2" s="1"/>
    </row>
    <row r="3" spans="2:36" s="3" customFormat="1" ht="23.25" customHeight="1" x14ac:dyDescent="0.2">
      <c r="B3" s="69"/>
      <c r="C3" s="70"/>
      <c r="D3" s="71"/>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53" t="s">
        <v>39</v>
      </c>
      <c r="AH3" s="53"/>
      <c r="AI3" s="53"/>
      <c r="AJ3" s="1"/>
    </row>
    <row r="4" spans="2:36" s="3" customFormat="1" ht="23.25" customHeight="1" x14ac:dyDescent="0.2">
      <c r="B4" s="69"/>
      <c r="C4" s="70"/>
      <c r="D4" s="71"/>
      <c r="E4" s="86" t="s">
        <v>37</v>
      </c>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54" t="s">
        <v>48</v>
      </c>
      <c r="AH4" s="54"/>
      <c r="AI4" s="54"/>
      <c r="AJ4" s="1"/>
    </row>
    <row r="5" spans="2:36" s="3" customFormat="1" ht="42" customHeight="1" x14ac:dyDescent="0.2">
      <c r="B5" s="72"/>
      <c r="C5" s="73"/>
      <c r="D5" s="74"/>
      <c r="E5" s="86" t="s">
        <v>117</v>
      </c>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53" t="s">
        <v>40</v>
      </c>
      <c r="AH5" s="53"/>
      <c r="AI5" s="53"/>
      <c r="AJ5" s="1"/>
    </row>
    <row r="6" spans="2:36" s="1" customFormat="1" ht="50.25" customHeight="1" x14ac:dyDescent="0.2">
      <c r="B6" s="83" t="s">
        <v>33</v>
      </c>
      <c r="C6" s="84"/>
      <c r="D6" s="76"/>
      <c r="E6" s="85" t="s">
        <v>118</v>
      </c>
      <c r="F6" s="51"/>
      <c r="G6" s="51"/>
      <c r="H6" s="51"/>
      <c r="I6" s="51"/>
      <c r="J6" s="51"/>
      <c r="K6" s="51"/>
      <c r="L6" s="51"/>
      <c r="M6" s="51"/>
      <c r="N6" s="51"/>
      <c r="O6" s="51"/>
      <c r="P6" s="51"/>
      <c r="Q6" s="51"/>
      <c r="R6" s="51"/>
      <c r="S6" s="51"/>
      <c r="T6" s="51"/>
      <c r="U6" s="51"/>
      <c r="V6" s="51"/>
      <c r="W6" s="51"/>
      <c r="X6" s="51"/>
      <c r="Y6" s="51"/>
      <c r="Z6" s="51"/>
      <c r="AA6" s="51"/>
      <c r="AB6" s="51"/>
      <c r="AC6" s="50" t="s">
        <v>0</v>
      </c>
      <c r="AD6" s="50"/>
      <c r="AE6" s="50"/>
      <c r="AF6" s="50"/>
      <c r="AG6" s="112">
        <v>44956</v>
      </c>
      <c r="AH6" s="51"/>
      <c r="AI6" s="52"/>
    </row>
    <row r="7" spans="2:36" s="1" customFormat="1" ht="49.15" customHeight="1" x14ac:dyDescent="0.2">
      <c r="B7" s="75" t="s">
        <v>34</v>
      </c>
      <c r="C7" s="76"/>
      <c r="D7" s="77"/>
      <c r="E7" s="59" t="s">
        <v>116</v>
      </c>
      <c r="F7" s="60"/>
      <c r="G7" s="60"/>
      <c r="H7" s="60"/>
      <c r="I7" s="60"/>
      <c r="J7" s="60"/>
      <c r="K7" s="60"/>
      <c r="L7" s="60"/>
      <c r="M7" s="60"/>
      <c r="N7" s="60"/>
      <c r="O7" s="60"/>
      <c r="P7" s="60"/>
      <c r="Q7" s="60"/>
      <c r="R7" s="60"/>
      <c r="S7" s="60"/>
      <c r="T7" s="60"/>
      <c r="U7" s="60"/>
      <c r="V7" s="60"/>
      <c r="W7" s="60"/>
      <c r="X7" s="60"/>
      <c r="Y7" s="60"/>
      <c r="Z7" s="60"/>
      <c r="AA7" s="60"/>
      <c r="AB7" s="60"/>
      <c r="AC7" s="60"/>
      <c r="AD7" s="60"/>
      <c r="AE7" s="60"/>
      <c r="AF7" s="60"/>
      <c r="AG7" s="60"/>
      <c r="AH7" s="60"/>
      <c r="AI7" s="61"/>
    </row>
    <row r="8" spans="2:36" s="1" customFormat="1" ht="27.75" customHeight="1" x14ac:dyDescent="0.2">
      <c r="B8" s="78" t="s">
        <v>35</v>
      </c>
      <c r="C8" s="79"/>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row>
    <row r="9" spans="2:36" s="1" customFormat="1" ht="25.5" customHeight="1" x14ac:dyDescent="0.2">
      <c r="B9" s="81" t="s">
        <v>46</v>
      </c>
      <c r="C9" s="82"/>
      <c r="D9" s="63"/>
      <c r="E9" s="63"/>
      <c r="F9" s="63" t="s">
        <v>1</v>
      </c>
      <c r="G9" s="63"/>
      <c r="H9" s="63"/>
      <c r="I9" s="63"/>
      <c r="J9" s="63"/>
      <c r="K9" s="63"/>
      <c r="L9" s="63"/>
      <c r="M9" s="63"/>
      <c r="N9" s="63"/>
      <c r="O9" s="63"/>
      <c r="P9" s="63"/>
      <c r="Q9" s="63"/>
      <c r="R9" s="63"/>
      <c r="S9" s="63"/>
      <c r="T9" s="63"/>
      <c r="U9" s="63"/>
      <c r="V9" s="63" t="s">
        <v>2</v>
      </c>
      <c r="W9" s="63"/>
      <c r="X9" s="63"/>
      <c r="Y9" s="63"/>
      <c r="Z9" s="63"/>
      <c r="AA9" s="63"/>
      <c r="AB9" s="63"/>
      <c r="AC9" s="63"/>
      <c r="AD9" s="63"/>
      <c r="AE9" s="63"/>
      <c r="AF9" s="63"/>
      <c r="AG9" s="63"/>
      <c r="AH9" s="63"/>
      <c r="AI9" s="63"/>
    </row>
    <row r="10" spans="2:36" s="2" customFormat="1" ht="42" customHeight="1" x14ac:dyDescent="0.2">
      <c r="B10" s="87" t="s">
        <v>3</v>
      </c>
      <c r="C10" s="47" t="s">
        <v>47</v>
      </c>
      <c r="D10" s="57" t="s">
        <v>4</v>
      </c>
      <c r="E10" s="57" t="s">
        <v>5</v>
      </c>
      <c r="F10" s="65" t="s">
        <v>6</v>
      </c>
      <c r="G10" s="65"/>
      <c r="H10" s="65"/>
      <c r="I10" s="65" t="s">
        <v>7</v>
      </c>
      <c r="J10" s="65"/>
      <c r="K10" s="65"/>
      <c r="L10" s="65" t="s">
        <v>8</v>
      </c>
      <c r="M10" s="65"/>
      <c r="N10" s="65"/>
      <c r="O10" s="65" t="s">
        <v>9</v>
      </c>
      <c r="P10" s="65"/>
      <c r="Q10" s="65"/>
      <c r="R10" s="65" t="s">
        <v>10</v>
      </c>
      <c r="S10" s="65"/>
      <c r="T10" s="65"/>
      <c r="U10" s="17" t="s">
        <v>27</v>
      </c>
      <c r="V10" s="57" t="s">
        <v>11</v>
      </c>
      <c r="W10" s="57" t="s">
        <v>12</v>
      </c>
      <c r="X10" s="57" t="s">
        <v>13</v>
      </c>
      <c r="Y10" s="63" t="s">
        <v>14</v>
      </c>
      <c r="Z10" s="63"/>
      <c r="AA10" s="62" t="s">
        <v>28</v>
      </c>
      <c r="AB10" s="62" t="s">
        <v>15</v>
      </c>
      <c r="AC10" s="62" t="s">
        <v>16</v>
      </c>
      <c r="AD10" s="62" t="s">
        <v>17</v>
      </c>
      <c r="AE10" s="62" t="s">
        <v>18</v>
      </c>
      <c r="AF10" s="18" t="s">
        <v>19</v>
      </c>
      <c r="AG10" s="57" t="s">
        <v>20</v>
      </c>
      <c r="AH10" s="57" t="s">
        <v>21</v>
      </c>
      <c r="AI10" s="57" t="s">
        <v>22</v>
      </c>
    </row>
    <row r="11" spans="2:36" s="2" customFormat="1" ht="66.75" customHeight="1" x14ac:dyDescent="0.2">
      <c r="B11" s="87"/>
      <c r="C11" s="48"/>
      <c r="D11" s="57"/>
      <c r="E11" s="57"/>
      <c r="F11" s="55" t="s">
        <v>26</v>
      </c>
      <c r="G11" s="55" t="s">
        <v>30</v>
      </c>
      <c r="H11" s="55" t="s">
        <v>31</v>
      </c>
      <c r="I11" s="55" t="s">
        <v>26</v>
      </c>
      <c r="J11" s="55" t="s">
        <v>30</v>
      </c>
      <c r="K11" s="55" t="s">
        <v>31</v>
      </c>
      <c r="L11" s="55" t="s">
        <v>26</v>
      </c>
      <c r="M11" s="55" t="s">
        <v>30</v>
      </c>
      <c r="N11" s="55" t="s">
        <v>31</v>
      </c>
      <c r="O11" s="55" t="s">
        <v>26</v>
      </c>
      <c r="P11" s="55" t="s">
        <v>30</v>
      </c>
      <c r="Q11" s="55" t="s">
        <v>31</v>
      </c>
      <c r="R11" s="55" t="s">
        <v>26</v>
      </c>
      <c r="S11" s="55" t="s">
        <v>30</v>
      </c>
      <c r="T11" s="55" t="s">
        <v>31</v>
      </c>
      <c r="U11" s="64">
        <f>SUM(U13:U22)</f>
        <v>0</v>
      </c>
      <c r="V11" s="57"/>
      <c r="W11" s="57"/>
      <c r="X11" s="57"/>
      <c r="Y11" s="19" t="s">
        <v>23</v>
      </c>
      <c r="Z11" s="19" t="s">
        <v>24</v>
      </c>
      <c r="AA11" s="62"/>
      <c r="AB11" s="62"/>
      <c r="AC11" s="62"/>
      <c r="AD11" s="62"/>
      <c r="AE11" s="62"/>
      <c r="AF11" s="57" t="s">
        <v>25</v>
      </c>
      <c r="AG11" s="57"/>
      <c r="AH11" s="57"/>
      <c r="AI11" s="57"/>
    </row>
    <row r="12" spans="2:36" s="2" customFormat="1" ht="54.75" customHeight="1" x14ac:dyDescent="0.2">
      <c r="B12" s="88"/>
      <c r="C12" s="49"/>
      <c r="D12" s="58"/>
      <c r="E12" s="58"/>
      <c r="F12" s="56"/>
      <c r="G12" s="56"/>
      <c r="H12" s="56"/>
      <c r="I12" s="56"/>
      <c r="J12" s="56"/>
      <c r="K12" s="56"/>
      <c r="L12" s="56"/>
      <c r="M12" s="56"/>
      <c r="N12" s="56"/>
      <c r="O12" s="56"/>
      <c r="P12" s="56"/>
      <c r="Q12" s="56"/>
      <c r="R12" s="56"/>
      <c r="S12" s="56"/>
      <c r="T12" s="56"/>
      <c r="U12" s="56"/>
      <c r="V12" s="58"/>
      <c r="W12" s="58"/>
      <c r="X12" s="58"/>
      <c r="Y12" s="20" t="s">
        <v>29</v>
      </c>
      <c r="Z12" s="20" t="s">
        <v>24</v>
      </c>
      <c r="AA12" s="58"/>
      <c r="AB12" s="58"/>
      <c r="AC12" s="58"/>
      <c r="AD12" s="58"/>
      <c r="AE12" s="58"/>
      <c r="AF12" s="58"/>
      <c r="AG12" s="58"/>
      <c r="AH12" s="58"/>
      <c r="AI12" s="58"/>
    </row>
    <row r="13" spans="2:36" s="1" customFormat="1" ht="120" x14ac:dyDescent="0.2">
      <c r="B13" s="25">
        <v>1</v>
      </c>
      <c r="C13" s="113" t="s">
        <v>112</v>
      </c>
      <c r="D13" s="8">
        <v>2</v>
      </c>
      <c r="E13" s="5">
        <v>0.05</v>
      </c>
      <c r="F13" s="7">
        <v>1</v>
      </c>
      <c r="G13" s="7"/>
      <c r="H13" s="21">
        <f t="shared" ref="H13:H22" si="0">IF(ISERROR(G13/F13),"",(G13/F13))</f>
        <v>0</v>
      </c>
      <c r="I13" s="7"/>
      <c r="J13" s="7"/>
      <c r="K13" s="21" t="str">
        <f t="shared" ref="K13:K22" si="1">IF(ISERROR(J13/I13),"",(J13/I13))</f>
        <v/>
      </c>
      <c r="L13" s="7">
        <v>1</v>
      </c>
      <c r="M13" s="7"/>
      <c r="N13" s="21">
        <f t="shared" ref="N13:N22" si="2">IF(ISERROR(M13/L13),"",(M13/L13))</f>
        <v>0</v>
      </c>
      <c r="O13" s="7"/>
      <c r="P13" s="6"/>
      <c r="Q13" s="21" t="str">
        <f t="shared" ref="Q13:Q22" si="3">IF(ISERROR(P13/O13),"",(P13/O13))</f>
        <v/>
      </c>
      <c r="R13" s="23">
        <f t="shared" ref="R13" si="4">SUM(F13,I13,L13,O13)</f>
        <v>2</v>
      </c>
      <c r="S13" s="23"/>
      <c r="T13" s="43">
        <f t="shared" ref="T13" si="5">IF((IF(ISERROR(S13/R13),0,(S13/R13)))&gt;1,1,(IF(ISERROR(S13/R13),0,(S13/R13))))</f>
        <v>0</v>
      </c>
      <c r="U13" s="24">
        <f t="shared" ref="U13" si="6">T13*E13</f>
        <v>0</v>
      </c>
      <c r="V13" s="8" t="s">
        <v>70</v>
      </c>
      <c r="W13" s="32" t="s">
        <v>71</v>
      </c>
      <c r="X13" s="9" t="s">
        <v>53</v>
      </c>
      <c r="Y13" s="15" t="s">
        <v>110</v>
      </c>
      <c r="Z13" s="15" t="s">
        <v>111</v>
      </c>
      <c r="AA13" s="9" t="s">
        <v>54</v>
      </c>
      <c r="AB13" s="8" t="s">
        <v>55</v>
      </c>
      <c r="AC13" s="9" t="s">
        <v>58</v>
      </c>
      <c r="AD13" s="9" t="s">
        <v>56</v>
      </c>
      <c r="AE13" s="9" t="s">
        <v>67</v>
      </c>
      <c r="AF13" s="16" t="s">
        <v>109</v>
      </c>
      <c r="AG13" s="8"/>
      <c r="AH13" s="8" t="s">
        <v>72</v>
      </c>
      <c r="AI13" s="8" t="s">
        <v>80</v>
      </c>
    </row>
    <row r="14" spans="2:36" s="1" customFormat="1" ht="129.75" x14ac:dyDescent="0.2">
      <c r="B14" s="36">
        <v>2</v>
      </c>
      <c r="C14" s="114" t="s">
        <v>60</v>
      </c>
      <c r="D14" s="8">
        <v>2</v>
      </c>
      <c r="E14" s="5">
        <v>0.2</v>
      </c>
      <c r="F14" s="7"/>
      <c r="G14" s="6"/>
      <c r="H14" s="21" t="str">
        <f t="shared" si="0"/>
        <v/>
      </c>
      <c r="I14" s="7">
        <v>1</v>
      </c>
      <c r="J14" s="7"/>
      <c r="K14" s="21">
        <f t="shared" si="1"/>
        <v>0</v>
      </c>
      <c r="L14" s="7"/>
      <c r="M14" s="7"/>
      <c r="N14" s="21" t="str">
        <f t="shared" si="2"/>
        <v/>
      </c>
      <c r="O14" s="7">
        <v>1</v>
      </c>
      <c r="P14" s="7"/>
      <c r="Q14" s="21">
        <f t="shared" si="3"/>
        <v>0</v>
      </c>
      <c r="R14" s="23">
        <f t="shared" ref="R14:R22" si="7">SUM(F14,I14,L14,O14)</f>
        <v>2</v>
      </c>
      <c r="S14" s="23"/>
      <c r="T14" s="43">
        <f t="shared" ref="T14:T22" si="8">IF((IF(ISERROR(S14/R14),0,(S14/R14)))&gt;1,1,(IF(ISERROR(S14/R14),0,(S14/R14))))</f>
        <v>0</v>
      </c>
      <c r="U14" s="24">
        <f t="shared" ref="U14:U22" si="9">T14*E14</f>
        <v>0</v>
      </c>
      <c r="V14" s="8" t="s">
        <v>62</v>
      </c>
      <c r="W14" s="33" t="s">
        <v>59</v>
      </c>
      <c r="X14" s="9" t="s">
        <v>64</v>
      </c>
      <c r="Y14" s="15" t="s">
        <v>110</v>
      </c>
      <c r="Z14" s="15" t="s">
        <v>111</v>
      </c>
      <c r="AA14" s="9" t="s">
        <v>54</v>
      </c>
      <c r="AB14" s="8" t="s">
        <v>66</v>
      </c>
      <c r="AC14" s="9" t="s">
        <v>58</v>
      </c>
      <c r="AD14" s="9" t="s">
        <v>56</v>
      </c>
      <c r="AE14" s="9" t="s">
        <v>67</v>
      </c>
      <c r="AF14" s="16" t="s">
        <v>109</v>
      </c>
      <c r="AG14" s="8"/>
      <c r="AH14" s="8" t="s">
        <v>79</v>
      </c>
      <c r="AI14" s="8" t="s">
        <v>80</v>
      </c>
    </row>
    <row r="15" spans="2:36" s="1" customFormat="1" ht="153" x14ac:dyDescent="0.2">
      <c r="B15" s="36">
        <v>3</v>
      </c>
      <c r="C15" s="114" t="s">
        <v>49</v>
      </c>
      <c r="D15" s="8">
        <v>2</v>
      </c>
      <c r="E15" s="5">
        <v>0.15</v>
      </c>
      <c r="F15" s="7"/>
      <c r="G15" s="6"/>
      <c r="H15" s="21" t="str">
        <f t="shared" si="0"/>
        <v/>
      </c>
      <c r="I15" s="7">
        <v>1</v>
      </c>
      <c r="J15" s="7"/>
      <c r="K15" s="21">
        <f t="shared" si="1"/>
        <v>0</v>
      </c>
      <c r="L15" s="7"/>
      <c r="M15" s="7"/>
      <c r="N15" s="21" t="str">
        <f t="shared" si="2"/>
        <v/>
      </c>
      <c r="O15" s="7">
        <v>1</v>
      </c>
      <c r="P15" s="7"/>
      <c r="Q15" s="21">
        <f t="shared" si="3"/>
        <v>0</v>
      </c>
      <c r="R15" s="23">
        <f t="shared" si="7"/>
        <v>2</v>
      </c>
      <c r="S15" s="23"/>
      <c r="T15" s="43">
        <f t="shared" si="8"/>
        <v>0</v>
      </c>
      <c r="U15" s="24">
        <f t="shared" si="9"/>
        <v>0</v>
      </c>
      <c r="V15" s="8" t="s">
        <v>63</v>
      </c>
      <c r="W15" s="34" t="s">
        <v>61</v>
      </c>
      <c r="X15" s="9" t="s">
        <v>65</v>
      </c>
      <c r="Y15" s="15" t="s">
        <v>110</v>
      </c>
      <c r="Z15" s="15" t="s">
        <v>111</v>
      </c>
      <c r="AA15" s="9" t="s">
        <v>54</v>
      </c>
      <c r="AB15" s="8" t="s">
        <v>66</v>
      </c>
      <c r="AC15" s="9" t="s">
        <v>58</v>
      </c>
      <c r="AD15" s="9" t="s">
        <v>56</v>
      </c>
      <c r="AE15" s="9" t="s">
        <v>67</v>
      </c>
      <c r="AF15" s="16" t="s">
        <v>109</v>
      </c>
      <c r="AG15" s="8"/>
      <c r="AH15" s="8" t="s">
        <v>79</v>
      </c>
      <c r="AI15" s="8" t="s">
        <v>80</v>
      </c>
    </row>
    <row r="16" spans="2:36" s="1" customFormat="1" ht="102" x14ac:dyDescent="0.2">
      <c r="B16" s="36">
        <v>4</v>
      </c>
      <c r="C16" s="114" t="s">
        <v>119</v>
      </c>
      <c r="D16" s="8">
        <v>2</v>
      </c>
      <c r="E16" s="5">
        <v>0.05</v>
      </c>
      <c r="F16" s="7"/>
      <c r="G16" s="6"/>
      <c r="H16" s="21" t="str">
        <f t="shared" si="0"/>
        <v/>
      </c>
      <c r="I16" s="7"/>
      <c r="J16" s="7"/>
      <c r="K16" s="21" t="str">
        <f t="shared" si="1"/>
        <v/>
      </c>
      <c r="L16" s="7">
        <v>1</v>
      </c>
      <c r="M16" s="7"/>
      <c r="N16" s="21">
        <f t="shared" si="2"/>
        <v>0</v>
      </c>
      <c r="O16" s="7"/>
      <c r="P16" s="7"/>
      <c r="Q16" s="21" t="str">
        <f t="shared" si="3"/>
        <v/>
      </c>
      <c r="R16" s="23">
        <f t="shared" si="7"/>
        <v>1</v>
      </c>
      <c r="S16" s="23"/>
      <c r="T16" s="43">
        <f t="shared" si="8"/>
        <v>0</v>
      </c>
      <c r="U16" s="24">
        <f t="shared" si="9"/>
        <v>0</v>
      </c>
      <c r="V16" s="8" t="s">
        <v>69</v>
      </c>
      <c r="W16" s="34" t="s">
        <v>68</v>
      </c>
      <c r="X16" s="9" t="s">
        <v>65</v>
      </c>
      <c r="Y16" s="15" t="s">
        <v>110</v>
      </c>
      <c r="Z16" s="15" t="s">
        <v>111</v>
      </c>
      <c r="AA16" s="9" t="s">
        <v>54</v>
      </c>
      <c r="AB16" s="8" t="s">
        <v>66</v>
      </c>
      <c r="AC16" s="9" t="s">
        <v>58</v>
      </c>
      <c r="AD16" s="9" t="s">
        <v>56</v>
      </c>
      <c r="AE16" s="9" t="s">
        <v>67</v>
      </c>
      <c r="AF16" s="16" t="s">
        <v>109</v>
      </c>
      <c r="AG16" s="8"/>
      <c r="AH16" s="8" t="s">
        <v>79</v>
      </c>
      <c r="AI16" s="8" t="s">
        <v>80</v>
      </c>
    </row>
    <row r="17" spans="2:36" s="1" customFormat="1" ht="114.75" x14ac:dyDescent="0.2">
      <c r="B17" s="36">
        <v>5</v>
      </c>
      <c r="C17" s="114" t="s">
        <v>73</v>
      </c>
      <c r="D17" s="8">
        <v>2</v>
      </c>
      <c r="E17" s="5">
        <v>0.1</v>
      </c>
      <c r="F17" s="7"/>
      <c r="G17" s="6"/>
      <c r="H17" s="21" t="str">
        <f t="shared" si="0"/>
        <v/>
      </c>
      <c r="I17" s="7">
        <v>1</v>
      </c>
      <c r="J17" s="7"/>
      <c r="K17" s="21">
        <f t="shared" si="1"/>
        <v>0</v>
      </c>
      <c r="L17" s="7"/>
      <c r="M17" s="7"/>
      <c r="N17" s="21" t="str">
        <f t="shared" si="2"/>
        <v/>
      </c>
      <c r="O17" s="7">
        <v>1</v>
      </c>
      <c r="P17" s="7"/>
      <c r="Q17" s="21">
        <f t="shared" si="3"/>
        <v>0</v>
      </c>
      <c r="R17" s="23">
        <f t="shared" si="7"/>
        <v>2</v>
      </c>
      <c r="S17" s="23"/>
      <c r="T17" s="43">
        <f t="shared" si="8"/>
        <v>0</v>
      </c>
      <c r="U17" s="24">
        <f t="shared" si="9"/>
        <v>0</v>
      </c>
      <c r="V17" s="8" t="s">
        <v>75</v>
      </c>
      <c r="W17" s="34" t="s">
        <v>74</v>
      </c>
      <c r="X17" s="9" t="s">
        <v>65</v>
      </c>
      <c r="Y17" s="15" t="s">
        <v>76</v>
      </c>
      <c r="Z17" s="15" t="s">
        <v>77</v>
      </c>
      <c r="AA17" s="9" t="s">
        <v>54</v>
      </c>
      <c r="AB17" s="8" t="s">
        <v>78</v>
      </c>
      <c r="AC17" s="9" t="s">
        <v>58</v>
      </c>
      <c r="AD17" s="9" t="s">
        <v>56</v>
      </c>
      <c r="AE17" s="9" t="s">
        <v>57</v>
      </c>
      <c r="AF17" s="16" t="s">
        <v>103</v>
      </c>
      <c r="AG17" s="8"/>
      <c r="AH17" s="8" t="s">
        <v>79</v>
      </c>
      <c r="AI17" s="8" t="s">
        <v>81</v>
      </c>
    </row>
    <row r="18" spans="2:36" s="1" customFormat="1" ht="114.75" x14ac:dyDescent="0.2">
      <c r="B18" s="36">
        <v>6</v>
      </c>
      <c r="C18" s="116" t="s">
        <v>82</v>
      </c>
      <c r="D18" s="8">
        <v>2</v>
      </c>
      <c r="E18" s="5">
        <v>0.1</v>
      </c>
      <c r="F18" s="7"/>
      <c r="G18" s="6"/>
      <c r="H18" s="21" t="str">
        <f t="shared" si="0"/>
        <v/>
      </c>
      <c r="I18" s="7"/>
      <c r="J18" s="7"/>
      <c r="K18" s="21" t="str">
        <f t="shared" si="1"/>
        <v/>
      </c>
      <c r="L18" s="7">
        <v>1</v>
      </c>
      <c r="M18" s="7"/>
      <c r="N18" s="21">
        <f t="shared" si="2"/>
        <v>0</v>
      </c>
      <c r="O18" s="7">
        <v>1</v>
      </c>
      <c r="P18" s="7"/>
      <c r="Q18" s="21">
        <f t="shared" si="3"/>
        <v>0</v>
      </c>
      <c r="R18" s="23">
        <f t="shared" si="7"/>
        <v>2</v>
      </c>
      <c r="S18" s="23"/>
      <c r="T18" s="43">
        <f t="shared" si="8"/>
        <v>0</v>
      </c>
      <c r="U18" s="24">
        <f t="shared" si="9"/>
        <v>0</v>
      </c>
      <c r="V18" s="8" t="s">
        <v>84</v>
      </c>
      <c r="W18" s="34" t="s">
        <v>83</v>
      </c>
      <c r="X18" s="9" t="s">
        <v>65</v>
      </c>
      <c r="Y18" s="15" t="s">
        <v>85</v>
      </c>
      <c r="Z18" s="15" t="s">
        <v>86</v>
      </c>
      <c r="AA18" s="9" t="s">
        <v>54</v>
      </c>
      <c r="AB18" s="8" t="s">
        <v>101</v>
      </c>
      <c r="AC18" s="9" t="s">
        <v>58</v>
      </c>
      <c r="AD18" s="9" t="s">
        <v>56</v>
      </c>
      <c r="AE18" s="9" t="s">
        <v>67</v>
      </c>
      <c r="AF18" s="16" t="s">
        <v>103</v>
      </c>
      <c r="AG18" s="8"/>
      <c r="AH18" s="8" t="s">
        <v>79</v>
      </c>
      <c r="AI18" s="8" t="s">
        <v>88</v>
      </c>
    </row>
    <row r="19" spans="2:36" s="1" customFormat="1" ht="114.75" x14ac:dyDescent="0.2">
      <c r="B19" s="36">
        <v>7</v>
      </c>
      <c r="C19" s="116" t="s">
        <v>50</v>
      </c>
      <c r="D19" s="8">
        <v>2</v>
      </c>
      <c r="E19" s="5">
        <v>0.1</v>
      </c>
      <c r="F19" s="7"/>
      <c r="G19" s="6"/>
      <c r="H19" s="21" t="str">
        <f t="shared" si="0"/>
        <v/>
      </c>
      <c r="I19" s="7">
        <v>1</v>
      </c>
      <c r="J19" s="7"/>
      <c r="K19" s="21">
        <f t="shared" si="1"/>
        <v>0</v>
      </c>
      <c r="L19" s="7">
        <v>1</v>
      </c>
      <c r="M19" s="7"/>
      <c r="N19" s="21">
        <f t="shared" si="2"/>
        <v>0</v>
      </c>
      <c r="O19" s="7"/>
      <c r="P19" s="7"/>
      <c r="Q19" s="21" t="str">
        <f t="shared" si="3"/>
        <v/>
      </c>
      <c r="R19" s="23">
        <f t="shared" si="7"/>
        <v>2</v>
      </c>
      <c r="S19" s="23"/>
      <c r="T19" s="43">
        <f t="shared" si="8"/>
        <v>0</v>
      </c>
      <c r="U19" s="24">
        <f t="shared" si="9"/>
        <v>0</v>
      </c>
      <c r="V19" s="8" t="s">
        <v>89</v>
      </c>
      <c r="W19" s="35" t="s">
        <v>90</v>
      </c>
      <c r="X19" s="9" t="s">
        <v>65</v>
      </c>
      <c r="Y19" s="15" t="s">
        <v>91</v>
      </c>
      <c r="Z19" s="15" t="s">
        <v>92</v>
      </c>
      <c r="AA19" s="9" t="s">
        <v>54</v>
      </c>
      <c r="AB19" s="8" t="s">
        <v>101</v>
      </c>
      <c r="AC19" s="9" t="s">
        <v>58</v>
      </c>
      <c r="AD19" s="9" t="s">
        <v>87</v>
      </c>
      <c r="AE19" s="9" t="s">
        <v>67</v>
      </c>
      <c r="AF19" s="16" t="s">
        <v>103</v>
      </c>
      <c r="AG19" s="8"/>
      <c r="AH19" s="8" t="s">
        <v>79</v>
      </c>
      <c r="AI19" s="8" t="s">
        <v>102</v>
      </c>
    </row>
    <row r="20" spans="2:36" s="1" customFormat="1" ht="89.25" x14ac:dyDescent="0.2">
      <c r="B20" s="36">
        <v>8</v>
      </c>
      <c r="C20" s="116" t="s">
        <v>51</v>
      </c>
      <c r="D20" s="8">
        <v>2</v>
      </c>
      <c r="E20" s="5">
        <v>0.1</v>
      </c>
      <c r="F20" s="7"/>
      <c r="G20" s="6"/>
      <c r="H20" s="21" t="str">
        <f t="shared" si="0"/>
        <v/>
      </c>
      <c r="I20" s="7"/>
      <c r="J20" s="7"/>
      <c r="K20" s="21" t="str">
        <f t="shared" si="1"/>
        <v/>
      </c>
      <c r="L20" s="7">
        <v>1</v>
      </c>
      <c r="M20" s="7"/>
      <c r="N20" s="21">
        <f t="shared" si="2"/>
        <v>0</v>
      </c>
      <c r="O20" s="7">
        <v>1</v>
      </c>
      <c r="P20" s="7"/>
      <c r="Q20" s="21">
        <f t="shared" si="3"/>
        <v>0</v>
      </c>
      <c r="R20" s="23">
        <f t="shared" si="7"/>
        <v>2</v>
      </c>
      <c r="S20" s="23"/>
      <c r="T20" s="43">
        <f t="shared" si="8"/>
        <v>0</v>
      </c>
      <c r="U20" s="24">
        <f t="shared" si="9"/>
        <v>0</v>
      </c>
      <c r="V20" s="8" t="s">
        <v>93</v>
      </c>
      <c r="W20" s="34" t="s">
        <v>94</v>
      </c>
      <c r="X20" s="9" t="s">
        <v>65</v>
      </c>
      <c r="Y20" s="15" t="s">
        <v>95</v>
      </c>
      <c r="Z20" s="15" t="s">
        <v>96</v>
      </c>
      <c r="AA20" s="9" t="s">
        <v>54</v>
      </c>
      <c r="AB20" s="8" t="s">
        <v>101</v>
      </c>
      <c r="AC20" s="9" t="s">
        <v>58</v>
      </c>
      <c r="AD20" s="9" t="s">
        <v>87</v>
      </c>
      <c r="AE20" s="9" t="s">
        <v>67</v>
      </c>
      <c r="AF20" s="16" t="s">
        <v>103</v>
      </c>
      <c r="AG20" s="8"/>
      <c r="AH20" s="8" t="s">
        <v>79</v>
      </c>
      <c r="AI20" s="8" t="s">
        <v>102</v>
      </c>
    </row>
    <row r="21" spans="2:36" s="1" customFormat="1" ht="153" x14ac:dyDescent="0.2">
      <c r="B21" s="36">
        <v>9</v>
      </c>
      <c r="C21" s="117" t="s">
        <v>52</v>
      </c>
      <c r="D21" s="8">
        <v>2</v>
      </c>
      <c r="E21" s="5">
        <v>0.1</v>
      </c>
      <c r="F21" s="7"/>
      <c r="G21" s="7"/>
      <c r="H21" s="21" t="str">
        <f t="shared" si="0"/>
        <v/>
      </c>
      <c r="I21" s="7">
        <v>1</v>
      </c>
      <c r="J21" s="7"/>
      <c r="K21" s="21">
        <f t="shared" si="1"/>
        <v>0</v>
      </c>
      <c r="L21" s="7">
        <v>1</v>
      </c>
      <c r="M21" s="7"/>
      <c r="N21" s="21">
        <f t="shared" si="2"/>
        <v>0</v>
      </c>
      <c r="O21" s="7"/>
      <c r="P21" s="7"/>
      <c r="Q21" s="21" t="str">
        <f t="shared" si="3"/>
        <v/>
      </c>
      <c r="R21" s="23">
        <f t="shared" si="7"/>
        <v>2</v>
      </c>
      <c r="S21" s="23"/>
      <c r="T21" s="43">
        <f t="shared" si="8"/>
        <v>0</v>
      </c>
      <c r="U21" s="24">
        <f t="shared" si="9"/>
        <v>0</v>
      </c>
      <c r="V21" s="8" t="s">
        <v>98</v>
      </c>
      <c r="W21" s="34" t="s">
        <v>97</v>
      </c>
      <c r="X21" s="9" t="s">
        <v>65</v>
      </c>
      <c r="Y21" s="15" t="s">
        <v>99</v>
      </c>
      <c r="Z21" s="15" t="s">
        <v>100</v>
      </c>
      <c r="AA21" s="9" t="s">
        <v>54</v>
      </c>
      <c r="AB21" s="8" t="s">
        <v>101</v>
      </c>
      <c r="AC21" s="9" t="s">
        <v>58</v>
      </c>
      <c r="AD21" s="9" t="s">
        <v>87</v>
      </c>
      <c r="AE21" s="9" t="s">
        <v>67</v>
      </c>
      <c r="AF21" s="16" t="s">
        <v>103</v>
      </c>
      <c r="AG21" s="8"/>
      <c r="AH21" s="8" t="s">
        <v>79</v>
      </c>
      <c r="AI21" s="8" t="s">
        <v>102</v>
      </c>
    </row>
    <row r="22" spans="2:36" s="1" customFormat="1" ht="77.25" thickBot="1" x14ac:dyDescent="0.25">
      <c r="B22" s="36">
        <v>10</v>
      </c>
      <c r="C22" s="115" t="s">
        <v>106</v>
      </c>
      <c r="D22" s="8">
        <v>2</v>
      </c>
      <c r="E22" s="5">
        <v>0.05</v>
      </c>
      <c r="F22" s="7">
        <v>1</v>
      </c>
      <c r="G22" s="7">
        <v>1</v>
      </c>
      <c r="H22" s="21">
        <f t="shared" si="0"/>
        <v>1</v>
      </c>
      <c r="I22" s="7"/>
      <c r="J22" s="7"/>
      <c r="K22" s="21" t="str">
        <f t="shared" si="1"/>
        <v/>
      </c>
      <c r="L22" s="7">
        <v>1</v>
      </c>
      <c r="M22" s="7"/>
      <c r="N22" s="21">
        <f t="shared" si="2"/>
        <v>0</v>
      </c>
      <c r="O22" s="7"/>
      <c r="P22" s="7"/>
      <c r="Q22" s="21" t="str">
        <f t="shared" si="3"/>
        <v/>
      </c>
      <c r="R22" s="23">
        <f t="shared" si="7"/>
        <v>2</v>
      </c>
      <c r="S22" s="23"/>
      <c r="T22" s="43">
        <f t="shared" si="8"/>
        <v>0</v>
      </c>
      <c r="U22" s="24">
        <f t="shared" si="9"/>
        <v>0</v>
      </c>
      <c r="V22" s="8" t="s">
        <v>104</v>
      </c>
      <c r="W22" s="34" t="s">
        <v>105</v>
      </c>
      <c r="X22" s="9" t="s">
        <v>65</v>
      </c>
      <c r="Y22" s="15" t="s">
        <v>107</v>
      </c>
      <c r="Z22" s="15" t="s">
        <v>108</v>
      </c>
      <c r="AA22" s="9" t="s">
        <v>54</v>
      </c>
      <c r="AB22" s="8" t="s">
        <v>66</v>
      </c>
      <c r="AC22" s="9" t="s">
        <v>58</v>
      </c>
      <c r="AD22" s="9" t="s">
        <v>56</v>
      </c>
      <c r="AE22" s="9" t="s">
        <v>67</v>
      </c>
      <c r="AF22" s="16" t="s">
        <v>109</v>
      </c>
      <c r="AG22" s="8"/>
      <c r="AH22" s="8"/>
      <c r="AI22" s="8"/>
    </row>
    <row r="23" spans="2:36" s="3" customFormat="1" ht="18" customHeight="1" thickBot="1" x14ac:dyDescent="0.25">
      <c r="D23" s="38"/>
      <c r="E23" s="26">
        <f>SUM(E13:E22)</f>
        <v>1</v>
      </c>
      <c r="F23" s="1"/>
      <c r="G23" s="1"/>
      <c r="H23" s="22"/>
      <c r="I23" s="1"/>
      <c r="J23" s="1"/>
      <c r="K23" s="22"/>
      <c r="L23" s="1"/>
      <c r="M23" s="1"/>
      <c r="N23" s="22"/>
      <c r="O23" s="1"/>
      <c r="P23" s="1"/>
      <c r="Q23" s="22"/>
      <c r="R23" s="22"/>
      <c r="S23" s="22"/>
      <c r="T23" s="22"/>
      <c r="U23" s="22"/>
      <c r="V23" s="1"/>
      <c r="W23" s="1"/>
      <c r="X23" s="1"/>
      <c r="Y23" s="1"/>
      <c r="Z23" s="1"/>
      <c r="AB23" s="1"/>
      <c r="AC23" s="1"/>
      <c r="AD23" s="1"/>
      <c r="AE23" s="1"/>
      <c r="AF23" s="1"/>
      <c r="AG23" s="1"/>
      <c r="AH23" s="1"/>
      <c r="AI23" s="1"/>
      <c r="AJ23" s="1"/>
    </row>
    <row r="24" spans="2:36" s="3" customFormat="1" ht="11.65" customHeight="1" x14ac:dyDescent="0.2">
      <c r="D24" s="38"/>
      <c r="E24" s="4"/>
      <c r="F24" s="1"/>
      <c r="G24" s="1"/>
      <c r="H24" s="22"/>
      <c r="I24" s="1"/>
      <c r="J24" s="1"/>
      <c r="K24" s="22"/>
      <c r="L24" s="1"/>
      <c r="M24" s="1"/>
      <c r="N24" s="22"/>
      <c r="O24" s="1"/>
      <c r="P24" s="1"/>
      <c r="Q24" s="22"/>
      <c r="R24" s="22"/>
      <c r="S24" s="22"/>
      <c r="T24" s="22"/>
      <c r="U24" s="22"/>
      <c r="V24" s="1"/>
      <c r="W24" s="1"/>
      <c r="X24" s="1"/>
      <c r="Y24" s="1"/>
      <c r="Z24" s="1"/>
      <c r="AB24" s="1"/>
      <c r="AC24" s="1"/>
      <c r="AD24" s="1"/>
      <c r="AE24" s="1"/>
      <c r="AF24" s="1"/>
      <c r="AG24" s="1"/>
      <c r="AH24" s="1"/>
      <c r="AI24" s="1"/>
      <c r="AJ24" s="1"/>
    </row>
    <row r="25" spans="2:36" s="3" customFormat="1" ht="11.65" customHeight="1" x14ac:dyDescent="0.2">
      <c r="D25" s="39"/>
      <c r="E25" s="4"/>
      <c r="F25" s="1"/>
      <c r="G25" s="1"/>
      <c r="H25" s="22"/>
      <c r="I25" s="1"/>
      <c r="J25" s="1"/>
      <c r="K25" s="22"/>
      <c r="L25" s="1"/>
      <c r="M25" s="1"/>
      <c r="N25" s="22"/>
      <c r="O25" s="1"/>
      <c r="P25" s="1"/>
      <c r="Q25" s="22"/>
      <c r="R25" s="22"/>
      <c r="S25" s="22"/>
      <c r="T25" s="22"/>
      <c r="U25" s="22"/>
      <c r="V25" s="1"/>
      <c r="W25" s="1"/>
      <c r="X25" s="1"/>
      <c r="Y25" s="1"/>
      <c r="Z25" s="1"/>
      <c r="AB25" s="1"/>
      <c r="AC25" s="1"/>
      <c r="AD25" s="1"/>
      <c r="AE25" s="1"/>
      <c r="AF25" s="1"/>
      <c r="AG25" s="1"/>
      <c r="AH25" s="1"/>
      <c r="AI25" s="1"/>
      <c r="AJ25" s="1"/>
    </row>
    <row r="26" spans="2:36" s="3" customFormat="1" ht="11.65" customHeight="1" x14ac:dyDescent="0.2">
      <c r="D26" s="38"/>
      <c r="E26" s="4"/>
      <c r="F26" s="1"/>
      <c r="G26" s="1"/>
      <c r="H26" s="22"/>
      <c r="I26" s="1"/>
      <c r="J26" s="1"/>
      <c r="K26" s="22"/>
      <c r="L26" s="1"/>
      <c r="M26" s="1"/>
      <c r="N26" s="22"/>
      <c r="O26" s="1"/>
      <c r="P26" s="1"/>
      <c r="Q26" s="22"/>
      <c r="R26" s="22"/>
      <c r="S26" s="22"/>
      <c r="T26" s="22"/>
      <c r="U26" s="22"/>
      <c r="V26" s="1"/>
      <c r="W26" s="1"/>
      <c r="X26" s="1"/>
      <c r="Y26" s="1"/>
      <c r="Z26" s="1"/>
      <c r="AB26" s="1"/>
      <c r="AC26" s="1"/>
      <c r="AD26" s="1"/>
      <c r="AE26" s="1"/>
      <c r="AF26" s="1"/>
      <c r="AG26" s="1"/>
      <c r="AH26" s="1"/>
      <c r="AI26" s="1"/>
      <c r="AJ26" s="1"/>
    </row>
    <row r="27" spans="2:36" s="3" customFormat="1" ht="11.65" customHeight="1" x14ac:dyDescent="0.2">
      <c r="D27" s="38"/>
      <c r="E27" s="4"/>
      <c r="F27" s="1"/>
      <c r="G27" s="1"/>
      <c r="H27" s="22"/>
      <c r="I27" s="1"/>
      <c r="J27" s="1"/>
      <c r="K27" s="22"/>
      <c r="L27" s="1"/>
      <c r="M27" s="1"/>
      <c r="N27" s="22"/>
      <c r="O27" s="1"/>
      <c r="P27" s="1"/>
      <c r="Q27" s="22"/>
      <c r="R27" s="22"/>
      <c r="S27" s="22"/>
      <c r="T27" s="22"/>
      <c r="U27" s="22"/>
      <c r="V27" s="1"/>
      <c r="W27" s="1"/>
      <c r="X27" s="1"/>
      <c r="Y27" s="1"/>
      <c r="Z27" s="1"/>
      <c r="AB27" s="1"/>
      <c r="AC27" s="1"/>
      <c r="AD27" s="1"/>
      <c r="AE27" s="1"/>
      <c r="AF27" s="1"/>
      <c r="AG27" s="1"/>
      <c r="AH27" s="1"/>
      <c r="AI27" s="1"/>
      <c r="AJ27" s="1"/>
    </row>
    <row r="28" spans="2:36" s="3" customFormat="1" ht="11.65" customHeight="1" x14ac:dyDescent="0.2">
      <c r="D28" s="38"/>
      <c r="E28" s="4"/>
      <c r="F28" s="1"/>
      <c r="G28" s="1"/>
      <c r="H28" s="22"/>
      <c r="I28" s="1"/>
      <c r="J28" s="1"/>
      <c r="K28" s="22"/>
      <c r="L28" s="1"/>
      <c r="M28" s="1"/>
      <c r="N28" s="22"/>
      <c r="O28" s="1"/>
      <c r="P28" s="1"/>
      <c r="Q28" s="22"/>
      <c r="R28" s="22"/>
      <c r="S28" s="22"/>
      <c r="T28" s="22"/>
      <c r="U28" s="22"/>
      <c r="V28" s="1"/>
      <c r="W28" s="1"/>
      <c r="X28" s="1"/>
      <c r="Y28" s="1"/>
      <c r="Z28" s="1"/>
      <c r="AB28" s="1"/>
      <c r="AC28" s="1"/>
      <c r="AD28" s="1"/>
      <c r="AE28" s="1"/>
      <c r="AF28" s="1"/>
      <c r="AG28" s="1"/>
      <c r="AH28" s="1"/>
      <c r="AI28" s="1"/>
      <c r="AJ28" s="1"/>
    </row>
    <row r="29" spans="2:36" s="3" customFormat="1" ht="11.65" customHeight="1" x14ac:dyDescent="0.2">
      <c r="D29" s="38"/>
      <c r="E29" s="4"/>
      <c r="F29" s="1"/>
      <c r="G29" s="1"/>
      <c r="H29" s="22"/>
      <c r="I29" s="1"/>
      <c r="J29" s="1"/>
      <c r="K29" s="22"/>
      <c r="L29" s="1"/>
      <c r="M29" s="1"/>
      <c r="N29" s="22"/>
      <c r="O29" s="1"/>
      <c r="P29" s="1"/>
      <c r="Q29" s="22"/>
      <c r="R29" s="22"/>
      <c r="S29" s="22"/>
      <c r="T29" s="22"/>
      <c r="U29" s="22"/>
      <c r="V29" s="1"/>
      <c r="W29" s="1"/>
      <c r="X29" s="1"/>
      <c r="Y29" s="1"/>
      <c r="Z29" s="1"/>
      <c r="AB29" s="1"/>
      <c r="AC29" s="1"/>
      <c r="AD29" s="1"/>
      <c r="AE29" s="1"/>
      <c r="AF29" s="1"/>
      <c r="AG29" s="1"/>
      <c r="AH29" s="1"/>
      <c r="AI29" s="1"/>
      <c r="AJ29" s="1"/>
    </row>
    <row r="30" spans="2:36" s="3" customFormat="1" ht="11.65" customHeight="1" x14ac:dyDescent="0.2">
      <c r="D30" s="38"/>
      <c r="E30" s="4"/>
      <c r="F30" s="1"/>
      <c r="G30" s="1"/>
      <c r="H30" s="22"/>
      <c r="I30" s="1"/>
      <c r="J30" s="1"/>
      <c r="K30" s="22"/>
      <c r="L30" s="1"/>
      <c r="M30" s="1"/>
      <c r="N30" s="22"/>
      <c r="O30" s="1"/>
      <c r="P30" s="1"/>
      <c r="Q30" s="22"/>
      <c r="R30" s="22"/>
      <c r="S30" s="22"/>
      <c r="T30" s="22"/>
      <c r="U30" s="22"/>
      <c r="V30" s="1"/>
      <c r="W30" s="1"/>
      <c r="X30" s="1"/>
      <c r="Y30" s="1"/>
      <c r="Z30" s="1"/>
      <c r="AB30" s="1"/>
      <c r="AC30" s="1"/>
      <c r="AD30" s="1"/>
      <c r="AE30" s="1"/>
      <c r="AF30" s="1"/>
      <c r="AG30" s="1"/>
      <c r="AH30" s="1"/>
      <c r="AI30" s="1"/>
      <c r="AJ30" s="1"/>
    </row>
    <row r="31" spans="2:36" s="3" customFormat="1" ht="11.65" customHeight="1" x14ac:dyDescent="0.2">
      <c r="D31" s="38"/>
      <c r="E31" s="4"/>
      <c r="F31" s="1"/>
      <c r="G31" s="1"/>
      <c r="H31" s="22"/>
      <c r="I31" s="1"/>
      <c r="J31" s="1"/>
      <c r="K31" s="22"/>
      <c r="L31" s="1"/>
      <c r="M31" s="1"/>
      <c r="N31" s="22"/>
      <c r="O31" s="1"/>
      <c r="P31" s="1"/>
      <c r="Q31" s="22"/>
      <c r="R31" s="22"/>
      <c r="S31" s="22"/>
      <c r="T31" s="22"/>
      <c r="U31" s="22"/>
      <c r="V31" s="1"/>
      <c r="W31" s="1"/>
      <c r="X31" s="1"/>
      <c r="Y31" s="1"/>
      <c r="Z31" s="1"/>
      <c r="AB31" s="1"/>
      <c r="AC31" s="1"/>
      <c r="AD31" s="1"/>
      <c r="AE31" s="1"/>
      <c r="AF31" s="1"/>
      <c r="AG31" s="1"/>
      <c r="AH31" s="1"/>
      <c r="AI31" s="1"/>
      <c r="AJ31" s="1"/>
    </row>
    <row r="32" spans="2:36" s="3" customFormat="1" ht="14.1" customHeight="1" x14ac:dyDescent="0.2">
      <c r="D32" s="38"/>
      <c r="E32" s="4"/>
      <c r="F32" s="1"/>
      <c r="G32" s="1"/>
      <c r="H32" s="22"/>
      <c r="I32" s="1"/>
      <c r="J32" s="1"/>
      <c r="K32" s="22"/>
      <c r="L32" s="1"/>
      <c r="M32" s="1"/>
      <c r="N32" s="22"/>
      <c r="O32" s="1"/>
      <c r="P32" s="1"/>
      <c r="Q32" s="22"/>
      <c r="R32" s="22"/>
      <c r="S32" s="22"/>
      <c r="T32" s="22"/>
      <c r="U32" s="22"/>
      <c r="V32" s="1"/>
      <c r="W32" s="1"/>
      <c r="X32" s="1"/>
      <c r="Y32" s="1"/>
      <c r="Z32" s="1"/>
      <c r="AB32" s="1"/>
      <c r="AC32" s="1"/>
      <c r="AD32" s="1"/>
      <c r="AE32" s="1"/>
      <c r="AF32" s="1"/>
      <c r="AG32" s="1"/>
      <c r="AH32" s="1"/>
      <c r="AI32" s="1"/>
      <c r="AJ32" s="1"/>
    </row>
    <row r="33" spans="4:36" s="3" customFormat="1" ht="11.65" customHeight="1" x14ac:dyDescent="0.2">
      <c r="D33" s="40"/>
      <c r="E33" s="4"/>
      <c r="F33" s="1"/>
      <c r="G33" s="1"/>
      <c r="H33" s="22"/>
      <c r="I33" s="1"/>
      <c r="J33" s="1"/>
      <c r="K33" s="22"/>
      <c r="L33" s="1"/>
      <c r="M33" s="1"/>
      <c r="N33" s="22"/>
      <c r="O33" s="1"/>
      <c r="P33" s="1"/>
      <c r="Q33" s="22"/>
      <c r="R33" s="22"/>
      <c r="S33" s="22"/>
      <c r="T33" s="22"/>
      <c r="U33" s="22"/>
      <c r="V33" s="1"/>
      <c r="W33" s="1"/>
      <c r="X33" s="1"/>
      <c r="Y33" s="1"/>
      <c r="Z33" s="1"/>
      <c r="AB33" s="1"/>
      <c r="AC33" s="1"/>
      <c r="AD33" s="1"/>
      <c r="AE33" s="1"/>
      <c r="AF33" s="1"/>
      <c r="AG33" s="1"/>
      <c r="AH33" s="1"/>
      <c r="AI33" s="1"/>
      <c r="AJ33" s="1"/>
    </row>
    <row r="34" spans="4:36" s="3" customFormat="1" ht="11.65" customHeight="1" x14ac:dyDescent="0.2">
      <c r="D34" s="38"/>
      <c r="E34" s="4"/>
      <c r="F34" s="1"/>
      <c r="G34" s="1"/>
      <c r="H34" s="22"/>
      <c r="I34" s="1"/>
      <c r="J34" s="1"/>
      <c r="K34" s="22"/>
      <c r="L34" s="1"/>
      <c r="M34" s="1"/>
      <c r="N34" s="22"/>
      <c r="O34" s="1"/>
      <c r="P34" s="1"/>
      <c r="Q34" s="22"/>
      <c r="R34" s="22"/>
      <c r="S34" s="22"/>
      <c r="T34" s="22"/>
      <c r="U34" s="22"/>
      <c r="V34" s="1"/>
      <c r="W34" s="1"/>
      <c r="X34" s="1"/>
      <c r="Y34" s="1"/>
      <c r="Z34" s="1"/>
      <c r="AB34" s="1"/>
      <c r="AC34" s="1"/>
      <c r="AD34" s="1"/>
      <c r="AE34" s="1"/>
      <c r="AF34" s="1"/>
      <c r="AG34" s="1"/>
      <c r="AH34" s="1"/>
      <c r="AI34" s="1"/>
      <c r="AJ34" s="1"/>
    </row>
    <row r="35" spans="4:36" s="3" customFormat="1" ht="11.65" customHeight="1" x14ac:dyDescent="0.2">
      <c r="D35" s="38"/>
      <c r="E35" s="4"/>
      <c r="F35" s="1"/>
      <c r="G35" s="1"/>
      <c r="H35" s="22"/>
      <c r="I35" s="1"/>
      <c r="J35" s="1"/>
      <c r="K35" s="22"/>
      <c r="L35" s="1"/>
      <c r="M35" s="1"/>
      <c r="N35" s="22"/>
      <c r="O35" s="1"/>
      <c r="P35" s="1"/>
      <c r="Q35" s="22"/>
      <c r="R35" s="22"/>
      <c r="S35" s="22"/>
      <c r="T35" s="22"/>
      <c r="U35" s="22"/>
      <c r="V35" s="1"/>
      <c r="W35" s="1"/>
      <c r="X35" s="1"/>
      <c r="Y35" s="1"/>
      <c r="Z35" s="1"/>
      <c r="AB35" s="1"/>
      <c r="AC35" s="1"/>
      <c r="AD35" s="1"/>
      <c r="AE35" s="1"/>
      <c r="AF35" s="1"/>
      <c r="AG35" s="1"/>
      <c r="AH35" s="1"/>
      <c r="AI35" s="1"/>
      <c r="AJ35" s="1"/>
    </row>
    <row r="36" spans="4:36" s="3" customFormat="1" ht="11.65" customHeight="1" x14ac:dyDescent="0.2">
      <c r="D36" s="38"/>
      <c r="E36" s="4"/>
      <c r="F36" s="1"/>
      <c r="G36" s="1"/>
      <c r="H36" s="22"/>
      <c r="I36" s="1"/>
      <c r="J36" s="1"/>
      <c r="K36" s="22"/>
      <c r="L36" s="1"/>
      <c r="M36" s="1"/>
      <c r="N36" s="22"/>
      <c r="O36" s="1"/>
      <c r="P36" s="1"/>
      <c r="Q36" s="22"/>
      <c r="R36" s="22"/>
      <c r="S36" s="22"/>
      <c r="T36" s="22"/>
      <c r="U36" s="22"/>
      <c r="V36" s="1"/>
      <c r="W36" s="1"/>
      <c r="X36" s="1"/>
      <c r="Y36" s="1"/>
      <c r="Z36" s="1"/>
      <c r="AB36" s="1"/>
      <c r="AC36" s="1"/>
      <c r="AD36" s="1"/>
      <c r="AE36" s="1"/>
      <c r="AF36" s="1"/>
      <c r="AG36" s="1"/>
      <c r="AH36" s="1"/>
      <c r="AI36" s="1"/>
      <c r="AJ36" s="1"/>
    </row>
    <row r="37" spans="4:36" s="3" customFormat="1" ht="11.65" customHeight="1" x14ac:dyDescent="0.2">
      <c r="D37" s="38"/>
      <c r="E37" s="4"/>
      <c r="F37" s="1"/>
      <c r="G37" s="1"/>
      <c r="H37" s="22"/>
      <c r="I37" s="1"/>
      <c r="J37" s="1"/>
      <c r="K37" s="22"/>
      <c r="L37" s="1"/>
      <c r="M37" s="1"/>
      <c r="N37" s="22"/>
      <c r="O37" s="1"/>
      <c r="P37" s="1"/>
      <c r="Q37" s="22"/>
      <c r="R37" s="22"/>
      <c r="S37" s="22"/>
      <c r="T37" s="22"/>
      <c r="U37" s="22"/>
      <c r="V37" s="1"/>
      <c r="W37" s="1"/>
      <c r="X37" s="1"/>
      <c r="Y37" s="1"/>
      <c r="Z37" s="1"/>
      <c r="AB37" s="1"/>
      <c r="AC37" s="1"/>
      <c r="AD37" s="1"/>
      <c r="AE37" s="1"/>
      <c r="AF37" s="1"/>
      <c r="AG37" s="1"/>
      <c r="AH37" s="1"/>
      <c r="AI37" s="1"/>
      <c r="AJ37" s="1"/>
    </row>
    <row r="38" spans="4:36" s="3" customFormat="1" ht="12.6" customHeight="1" x14ac:dyDescent="0.2">
      <c r="D38" s="38"/>
      <c r="E38" s="4"/>
      <c r="F38" s="1"/>
      <c r="G38" s="1"/>
      <c r="H38" s="22"/>
      <c r="I38" s="1"/>
      <c r="J38" s="1"/>
      <c r="K38" s="22"/>
      <c r="L38" s="1"/>
      <c r="M38" s="1"/>
      <c r="N38" s="22"/>
      <c r="O38" s="1"/>
      <c r="P38" s="1"/>
      <c r="Q38" s="22"/>
      <c r="R38" s="22"/>
      <c r="S38" s="22"/>
      <c r="T38" s="22"/>
      <c r="U38" s="22"/>
      <c r="V38" s="1"/>
      <c r="W38" s="1"/>
      <c r="X38" s="1"/>
      <c r="Y38" s="1"/>
      <c r="Z38" s="1"/>
      <c r="AB38" s="1"/>
      <c r="AC38" s="1"/>
      <c r="AD38" s="1"/>
      <c r="AE38" s="1"/>
      <c r="AF38" s="1"/>
      <c r="AG38" s="1"/>
      <c r="AH38" s="1"/>
      <c r="AI38" s="1"/>
      <c r="AJ38" s="1"/>
    </row>
    <row r="39" spans="4:36" s="3" customFormat="1" ht="12.6" customHeight="1" x14ac:dyDescent="0.2">
      <c r="D39" s="38"/>
      <c r="E39" s="4"/>
      <c r="F39" s="1"/>
      <c r="G39" s="1"/>
      <c r="H39" s="22"/>
      <c r="I39" s="1"/>
      <c r="J39" s="1"/>
      <c r="K39" s="22"/>
      <c r="L39" s="1"/>
      <c r="M39" s="1"/>
      <c r="N39" s="22"/>
      <c r="O39" s="1"/>
      <c r="P39" s="1"/>
      <c r="Q39" s="22"/>
      <c r="R39" s="22"/>
      <c r="S39" s="22"/>
      <c r="T39" s="22"/>
      <c r="U39" s="22"/>
      <c r="V39" s="1"/>
      <c r="W39" s="1"/>
      <c r="X39" s="1"/>
      <c r="Y39" s="1"/>
      <c r="Z39" s="1"/>
      <c r="AB39" s="1"/>
      <c r="AC39" s="1"/>
      <c r="AD39" s="1"/>
      <c r="AE39" s="1"/>
      <c r="AF39" s="1"/>
      <c r="AG39" s="1"/>
      <c r="AH39" s="1"/>
      <c r="AI39" s="1"/>
      <c r="AJ39" s="1"/>
    </row>
    <row r="40" spans="4:36" s="3" customFormat="1" ht="11.65" customHeight="1" x14ac:dyDescent="0.2">
      <c r="D40" s="38"/>
      <c r="E40" s="4"/>
      <c r="F40" s="1"/>
      <c r="G40" s="1"/>
      <c r="H40" s="22"/>
      <c r="I40" s="1"/>
      <c r="J40" s="1"/>
      <c r="K40" s="22"/>
      <c r="L40" s="1"/>
      <c r="M40" s="1"/>
      <c r="N40" s="22"/>
      <c r="O40" s="1"/>
      <c r="P40" s="1"/>
      <c r="Q40" s="22"/>
      <c r="R40" s="22"/>
      <c r="S40" s="22"/>
      <c r="T40" s="22"/>
      <c r="U40" s="22"/>
      <c r="V40" s="1"/>
      <c r="W40" s="1"/>
      <c r="X40" s="1"/>
      <c r="Y40" s="1"/>
      <c r="Z40" s="1"/>
      <c r="AB40" s="1"/>
      <c r="AC40" s="1"/>
      <c r="AD40" s="1"/>
      <c r="AE40" s="1"/>
      <c r="AF40" s="1"/>
      <c r="AG40" s="1"/>
      <c r="AH40" s="1"/>
      <c r="AI40" s="1"/>
      <c r="AJ40" s="1"/>
    </row>
    <row r="41" spans="4:36" s="3" customFormat="1" ht="11.65" customHeight="1" x14ac:dyDescent="0.2">
      <c r="D41" s="38"/>
      <c r="E41" s="4"/>
      <c r="F41" s="1"/>
      <c r="G41" s="1"/>
      <c r="H41" s="22"/>
      <c r="I41" s="1"/>
      <c r="J41" s="1"/>
      <c r="K41" s="22"/>
      <c r="L41" s="1"/>
      <c r="M41" s="1"/>
      <c r="N41" s="22"/>
      <c r="O41" s="1"/>
      <c r="P41" s="1"/>
      <c r="Q41" s="22"/>
      <c r="R41" s="22"/>
      <c r="S41" s="22"/>
      <c r="T41" s="22"/>
      <c r="U41" s="22"/>
      <c r="V41" s="1"/>
      <c r="W41" s="1"/>
      <c r="X41" s="1"/>
      <c r="Y41" s="1"/>
      <c r="Z41" s="1"/>
      <c r="AB41" s="1"/>
      <c r="AC41" s="1"/>
      <c r="AD41" s="1"/>
      <c r="AE41" s="1"/>
      <c r="AF41" s="1"/>
      <c r="AG41" s="1"/>
      <c r="AH41" s="1"/>
      <c r="AI41" s="1"/>
      <c r="AJ41" s="1"/>
    </row>
    <row r="42" spans="4:36" s="3" customFormat="1" ht="14.1" customHeight="1" x14ac:dyDescent="0.2">
      <c r="D42" s="38"/>
      <c r="E42" s="1"/>
      <c r="F42" s="1"/>
      <c r="G42" s="1"/>
      <c r="H42" s="22"/>
      <c r="I42" s="1"/>
      <c r="J42" s="1"/>
      <c r="K42" s="22"/>
      <c r="L42" s="1"/>
      <c r="M42" s="1"/>
      <c r="N42" s="22"/>
      <c r="O42" s="1"/>
      <c r="P42" s="1"/>
      <c r="Q42" s="22"/>
      <c r="R42" s="22"/>
      <c r="S42" s="22"/>
      <c r="T42" s="22"/>
      <c r="U42" s="22"/>
      <c r="V42" s="1"/>
      <c r="W42" s="1"/>
      <c r="X42" s="1"/>
      <c r="Y42" s="1"/>
      <c r="Z42" s="1"/>
      <c r="AB42" s="1"/>
      <c r="AC42" s="1"/>
      <c r="AD42" s="1"/>
      <c r="AE42" s="1"/>
      <c r="AF42" s="1"/>
      <c r="AG42" s="1"/>
      <c r="AH42" s="1"/>
      <c r="AI42" s="1"/>
      <c r="AJ42" s="1"/>
    </row>
    <row r="43" spans="4:36" s="3" customFormat="1" ht="11.65" customHeight="1" x14ac:dyDescent="0.2">
      <c r="D43" s="38"/>
      <c r="E43" s="1"/>
      <c r="F43" s="1"/>
      <c r="G43" s="1"/>
      <c r="H43" s="22"/>
      <c r="I43" s="1"/>
      <c r="J43" s="1"/>
      <c r="K43" s="22"/>
      <c r="L43" s="1"/>
      <c r="M43" s="1"/>
      <c r="N43" s="22"/>
      <c r="O43" s="1"/>
      <c r="P43" s="1"/>
      <c r="Q43" s="22"/>
      <c r="R43" s="22"/>
      <c r="S43" s="22"/>
      <c r="T43" s="22"/>
      <c r="U43" s="22"/>
      <c r="V43" s="1"/>
      <c r="W43" s="1"/>
      <c r="X43" s="1"/>
      <c r="Y43" s="1"/>
      <c r="Z43" s="1"/>
      <c r="AB43" s="1"/>
      <c r="AC43" s="1"/>
      <c r="AD43" s="1"/>
      <c r="AE43" s="1"/>
      <c r="AF43" s="1"/>
      <c r="AG43" s="1"/>
      <c r="AH43" s="1"/>
      <c r="AI43" s="1"/>
      <c r="AJ43" s="1"/>
    </row>
    <row r="44" spans="4:36" s="3" customFormat="1" ht="11.65" customHeight="1" x14ac:dyDescent="0.2">
      <c r="D44" s="38"/>
      <c r="E44" s="1"/>
      <c r="F44" s="1"/>
      <c r="G44" s="1"/>
      <c r="H44" s="22"/>
      <c r="I44" s="1"/>
      <c r="J44" s="1"/>
      <c r="K44" s="22"/>
      <c r="L44" s="1"/>
      <c r="M44" s="1"/>
      <c r="N44" s="22"/>
      <c r="O44" s="1"/>
      <c r="P44" s="1"/>
      <c r="Q44" s="22"/>
      <c r="R44" s="22"/>
      <c r="S44" s="22"/>
      <c r="T44" s="22"/>
      <c r="U44" s="22"/>
      <c r="V44" s="1"/>
      <c r="W44" s="1"/>
      <c r="X44" s="1"/>
      <c r="Y44" s="1"/>
      <c r="Z44" s="1"/>
      <c r="AB44" s="1"/>
      <c r="AC44" s="1"/>
      <c r="AD44" s="1"/>
      <c r="AE44" s="1"/>
      <c r="AF44" s="1"/>
      <c r="AG44" s="1"/>
      <c r="AH44" s="1"/>
      <c r="AI44" s="1"/>
      <c r="AJ44" s="1"/>
    </row>
    <row r="45" spans="4:36" s="3" customFormat="1" ht="11.65" customHeight="1" x14ac:dyDescent="0.2">
      <c r="D45" s="38"/>
      <c r="E45" s="1"/>
      <c r="F45" s="1"/>
      <c r="G45" s="1"/>
      <c r="H45" s="22"/>
      <c r="I45" s="1"/>
      <c r="J45" s="1"/>
      <c r="K45" s="22"/>
      <c r="L45" s="1"/>
      <c r="M45" s="1"/>
      <c r="N45" s="22"/>
      <c r="O45" s="1"/>
      <c r="P45" s="1"/>
      <c r="Q45" s="22"/>
      <c r="R45" s="22"/>
      <c r="S45" s="22"/>
      <c r="T45" s="22"/>
      <c r="U45" s="22"/>
      <c r="V45" s="1"/>
      <c r="W45" s="1"/>
      <c r="X45" s="1"/>
      <c r="Y45" s="1"/>
      <c r="Z45" s="1"/>
      <c r="AB45" s="1"/>
      <c r="AC45" s="1"/>
      <c r="AD45" s="1"/>
      <c r="AE45" s="1"/>
      <c r="AF45" s="1"/>
      <c r="AG45" s="1"/>
      <c r="AH45" s="1"/>
      <c r="AI45" s="1"/>
      <c r="AJ45" s="1"/>
    </row>
  </sheetData>
  <sheetProtection selectLockedCells="1"/>
  <mergeCells count="56">
    <mergeCell ref="L10:N10"/>
    <mergeCell ref="O10:Q10"/>
    <mergeCell ref="B2:D5"/>
    <mergeCell ref="B7:D7"/>
    <mergeCell ref="AB10:AB12"/>
    <mergeCell ref="B8:AI8"/>
    <mergeCell ref="B9:E9"/>
    <mergeCell ref="F9:U9"/>
    <mergeCell ref="B6:D6"/>
    <mergeCell ref="E6:AB6"/>
    <mergeCell ref="AG5:AI5"/>
    <mergeCell ref="E2:AF3"/>
    <mergeCell ref="E4:AF4"/>
    <mergeCell ref="E5:AF5"/>
    <mergeCell ref="V9:AI9"/>
    <mergeCell ref="B10:B12"/>
    <mergeCell ref="D10:D12"/>
    <mergeCell ref="E10:E12"/>
    <mergeCell ref="F10:H10"/>
    <mergeCell ref="I10:K10"/>
    <mergeCell ref="R10:T10"/>
    <mergeCell ref="L11:L12"/>
    <mergeCell ref="M11:M12"/>
    <mergeCell ref="N11:N12"/>
    <mergeCell ref="O11:O12"/>
    <mergeCell ref="F11:F12"/>
    <mergeCell ref="G11:G12"/>
    <mergeCell ref="H11:H12"/>
    <mergeCell ref="I11:I12"/>
    <mergeCell ref="J11:J12"/>
    <mergeCell ref="K11:K12"/>
    <mergeCell ref="P11:P12"/>
    <mergeCell ref="AD10:AD12"/>
    <mergeCell ref="AE10:AE12"/>
    <mergeCell ref="Y10:Z10"/>
    <mergeCell ref="AA10:AA12"/>
    <mergeCell ref="R11:R12"/>
    <mergeCell ref="S11:S12"/>
    <mergeCell ref="T11:T12"/>
    <mergeCell ref="U11:U12"/>
    <mergeCell ref="C10:C12"/>
    <mergeCell ref="AC6:AF6"/>
    <mergeCell ref="AG6:AI6"/>
    <mergeCell ref="AG2:AI2"/>
    <mergeCell ref="AG3:AI3"/>
    <mergeCell ref="AG4:AI4"/>
    <mergeCell ref="Q11:Q12"/>
    <mergeCell ref="V10:V12"/>
    <mergeCell ref="W10:W12"/>
    <mergeCell ref="X10:X12"/>
    <mergeCell ref="E7:AI7"/>
    <mergeCell ref="AG10:AG12"/>
    <mergeCell ref="AH10:AH12"/>
    <mergeCell ref="AI10:AI12"/>
    <mergeCell ref="AF11:AF12"/>
    <mergeCell ref="AC10:AC12"/>
  </mergeCells>
  <conditionalFormatting sqref="T13:T22">
    <cfRule type="cellIs" dxfId="6" priority="39" stopIfTrue="1" operator="between">
      <formula>0.9</formula>
      <formula>1</formula>
    </cfRule>
    <cfRule type="cellIs" dxfId="5" priority="40" stopIfTrue="1" operator="between">
      <formula>0.7</formula>
      <formula>0.8999</formula>
    </cfRule>
    <cfRule type="cellIs" dxfId="4" priority="41" stopIfTrue="1" operator="between">
      <formula>0</formula>
      <formula>0.699</formula>
    </cfRule>
  </conditionalFormatting>
  <conditionalFormatting sqref="H13:H22 K13:K22 N13:N22 Q13:Q22">
    <cfRule type="cellIs" dxfId="3" priority="42" stopIfTrue="1" operator="between">
      <formula>0.9</formula>
      <formula>1.05</formula>
    </cfRule>
    <cfRule type="cellIs" dxfId="2" priority="43" stopIfTrue="1" operator="between">
      <formula>0.7</formula>
      <formula>0.8999</formula>
    </cfRule>
    <cfRule type="cellIs" dxfId="1" priority="44" stopIfTrue="1" operator="between">
      <formula>0</formula>
      <formula>0.699</formula>
    </cfRule>
    <cfRule type="cellIs" dxfId="0" priority="45" stopIfTrue="1" operator="greaterThan">
      <formula>1.05</formula>
    </cfRule>
  </conditionalFormatting>
  <dataValidations count="5">
    <dataValidation type="list" operator="equal" allowBlank="1" showErrorMessage="1" sqref="AA23:AA45" xr:uid="{00000000-0002-0000-0000-000000000000}">
      <formula1>"Eficacia,Eficiencia,Efectividad,"</formula1>
      <formula2>0</formula2>
    </dataValidation>
    <dataValidation type="list" operator="equal" allowBlank="1" showErrorMessage="1" sqref="AF23:AF45" xr:uid="{00000000-0002-0000-0000-000005000000}">
      <formula1>"1.Garantizar las condiciones de convivencia pacífica, seguridad humana, el ejercicio de derechos y libertades para contribuir al mejoramiento de la calidad de vida en Bogotá.,2.Promover el acceso al sistema de justicia, mediante mecanismos efectivos, incl"</formula1>
      <formula2>0</formula2>
    </dataValidation>
    <dataValidation type="list" operator="equal" allowBlank="1" showErrorMessage="1" sqref="AC13:AC45" xr:uid="{00000000-0002-0000-0000-000002000000}">
      <formula1>"Coeficiente,Índice o razón,Porcentaje,Tasa,Valor absoluto"</formula1>
      <formula2>0</formula2>
    </dataValidation>
    <dataValidation type="list" operator="equal" allowBlank="1" showErrorMessage="1" sqref="AD13:AD45" xr:uid="{00000000-0002-0000-0000-000003000000}">
      <formula1>"Diario,Semanal,Mensual,Bimestral ,Trimestral,Semestral ,Anual"</formula1>
      <formula2>0</formula2>
    </dataValidation>
    <dataValidation type="list" operator="equal" allowBlank="1" showErrorMessage="1" sqref="AE13:AE45" xr:uid="{00000000-0002-0000-0000-000004000000}">
      <formula1>"Alta ,Media ,Baja"</formula1>
      <formula2>0</formula2>
    </dataValidation>
  </dataValidations>
  <printOptions horizontalCentered="1" verticalCentered="1"/>
  <pageMargins left="0.39370078740157483" right="0.39370078740157483" top="1.0629921259842521" bottom="1.0629921259842521" header="0.78740157480314965" footer="0.78740157480314965"/>
  <pageSetup paperSize="9" scale="40" orientation="landscape" useFirstPageNumber="1"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8"/>
  <sheetViews>
    <sheetView zoomScale="80" zoomScaleNormal="80" workbookViewId="0">
      <selection activeCell="C19" sqref="C19"/>
    </sheetView>
  </sheetViews>
  <sheetFormatPr baseColWidth="10" defaultRowHeight="12.75" x14ac:dyDescent="0.2"/>
  <cols>
    <col min="1" max="1" width="11.140625" customWidth="1"/>
    <col min="2" max="2" width="39.42578125" customWidth="1"/>
    <col min="3" max="3" width="31.28515625" customWidth="1"/>
    <col min="4" max="6" width="36" customWidth="1"/>
    <col min="7" max="7" width="39.140625" customWidth="1"/>
  </cols>
  <sheetData>
    <row r="1" spans="1:7" ht="12.75" customHeight="1" x14ac:dyDescent="0.2">
      <c r="A1" s="106"/>
      <c r="B1" s="107"/>
      <c r="C1" s="98" t="s">
        <v>32</v>
      </c>
      <c r="D1" s="99"/>
      <c r="E1" s="99"/>
      <c r="F1" s="100"/>
      <c r="G1" s="27" t="s">
        <v>38</v>
      </c>
    </row>
    <row r="2" spans="1:7" ht="12.75" customHeight="1" x14ac:dyDescent="0.2">
      <c r="A2" s="108"/>
      <c r="B2" s="109"/>
      <c r="C2" s="101"/>
      <c r="D2" s="86"/>
      <c r="E2" s="86"/>
      <c r="F2" s="102"/>
      <c r="G2" s="28" t="s">
        <v>39</v>
      </c>
    </row>
    <row r="3" spans="1:7" ht="20.25" customHeight="1" x14ac:dyDescent="0.2">
      <c r="A3" s="108"/>
      <c r="B3" s="109"/>
      <c r="C3" s="101" t="s">
        <v>37</v>
      </c>
      <c r="D3" s="86"/>
      <c r="E3" s="86"/>
      <c r="F3" s="102"/>
      <c r="G3" s="29" t="s">
        <v>48</v>
      </c>
    </row>
    <row r="4" spans="1:7" ht="20.25" customHeight="1" thickBot="1" x14ac:dyDescent="0.25">
      <c r="A4" s="110"/>
      <c r="B4" s="111"/>
      <c r="C4" s="103" t="s">
        <v>117</v>
      </c>
      <c r="D4" s="104"/>
      <c r="E4" s="104"/>
      <c r="F4" s="105"/>
      <c r="G4" s="30" t="s">
        <v>40</v>
      </c>
    </row>
    <row r="5" spans="1:7" ht="30.75" customHeight="1" thickBot="1" x14ac:dyDescent="0.25">
      <c r="A5" s="92" t="s">
        <v>33</v>
      </c>
      <c r="B5" s="93"/>
      <c r="C5" s="94"/>
      <c r="D5" s="95" t="s">
        <v>115</v>
      </c>
      <c r="E5" s="96"/>
      <c r="F5" s="96"/>
      <c r="G5" s="97"/>
    </row>
    <row r="6" spans="1:7" ht="32.25" customHeight="1" thickBot="1" x14ac:dyDescent="0.25">
      <c r="A6" s="89" t="s">
        <v>34</v>
      </c>
      <c r="B6" s="90"/>
      <c r="C6" s="91"/>
      <c r="D6" s="95" t="s">
        <v>116</v>
      </c>
      <c r="E6" s="96"/>
      <c r="F6" s="96"/>
      <c r="G6" s="97"/>
    </row>
    <row r="7" spans="1:7" ht="13.5" thickBot="1" x14ac:dyDescent="0.25"/>
    <row r="8" spans="1:7" ht="29.25" customHeight="1" x14ac:dyDescent="0.2">
      <c r="A8" s="10" t="s">
        <v>45</v>
      </c>
      <c r="B8" s="10" t="s">
        <v>47</v>
      </c>
      <c r="C8" s="10" t="s">
        <v>36</v>
      </c>
      <c r="D8" s="11" t="s">
        <v>44</v>
      </c>
      <c r="E8" s="12" t="s">
        <v>41</v>
      </c>
      <c r="F8" s="12" t="s">
        <v>42</v>
      </c>
      <c r="G8" s="12" t="s">
        <v>43</v>
      </c>
    </row>
    <row r="9" spans="1:7" ht="38.25" x14ac:dyDescent="0.2">
      <c r="A9" s="25">
        <v>1</v>
      </c>
      <c r="B9" s="31" t="s">
        <v>112</v>
      </c>
      <c r="C9" s="8">
        <v>2</v>
      </c>
      <c r="D9" s="44"/>
      <c r="E9" s="13"/>
      <c r="F9" s="44"/>
      <c r="G9" s="13"/>
    </row>
    <row r="10" spans="1:7" ht="38.25" x14ac:dyDescent="0.2">
      <c r="A10" s="36">
        <v>2</v>
      </c>
      <c r="B10" s="37" t="s">
        <v>60</v>
      </c>
      <c r="C10" s="8">
        <v>2</v>
      </c>
      <c r="D10" s="13"/>
      <c r="E10" s="44"/>
      <c r="F10" s="13"/>
      <c r="G10" s="45"/>
    </row>
    <row r="11" spans="1:7" ht="38.25" x14ac:dyDescent="0.2">
      <c r="A11" s="36">
        <v>3</v>
      </c>
      <c r="B11" s="37" t="s">
        <v>49</v>
      </c>
      <c r="C11" s="8">
        <v>2</v>
      </c>
      <c r="D11" s="13"/>
      <c r="E11" s="44"/>
      <c r="F11" s="13"/>
      <c r="G11" s="45"/>
    </row>
    <row r="12" spans="1:7" ht="89.25" x14ac:dyDescent="0.2">
      <c r="A12" s="36">
        <v>4</v>
      </c>
      <c r="B12" s="37" t="s">
        <v>113</v>
      </c>
      <c r="C12" s="8">
        <v>2</v>
      </c>
      <c r="D12" s="13"/>
      <c r="E12" s="45"/>
      <c r="F12" s="13"/>
      <c r="G12" s="45"/>
    </row>
    <row r="13" spans="1:7" ht="25.5" x14ac:dyDescent="0.2">
      <c r="A13" s="36">
        <v>5</v>
      </c>
      <c r="B13" s="37" t="s">
        <v>73</v>
      </c>
      <c r="C13" s="8">
        <v>2</v>
      </c>
      <c r="D13" s="13"/>
      <c r="E13" s="44"/>
      <c r="F13" s="13"/>
      <c r="G13" s="44"/>
    </row>
    <row r="14" spans="1:7" ht="25.5" x14ac:dyDescent="0.2">
      <c r="A14" s="36">
        <v>6</v>
      </c>
      <c r="B14" s="42" t="s">
        <v>82</v>
      </c>
      <c r="C14" s="8">
        <v>2</v>
      </c>
      <c r="D14" s="13"/>
      <c r="E14" s="44"/>
      <c r="F14" s="13"/>
      <c r="G14" s="44"/>
    </row>
    <row r="15" spans="1:7" ht="25.5" x14ac:dyDescent="0.2">
      <c r="A15" s="36">
        <v>7</v>
      </c>
      <c r="B15" s="42" t="s">
        <v>50</v>
      </c>
      <c r="C15" s="8">
        <v>2</v>
      </c>
      <c r="D15" s="44"/>
      <c r="E15" s="44"/>
      <c r="F15" s="13"/>
      <c r="G15" s="13"/>
    </row>
    <row r="16" spans="1:7" ht="25.5" x14ac:dyDescent="0.2">
      <c r="A16" s="36">
        <v>8</v>
      </c>
      <c r="B16" s="42" t="s">
        <v>51</v>
      </c>
      <c r="C16" s="8">
        <v>2</v>
      </c>
      <c r="D16" s="13"/>
      <c r="E16" s="44"/>
      <c r="F16" s="13"/>
      <c r="G16" s="44"/>
    </row>
    <row r="17" spans="1:7" ht="25.5" x14ac:dyDescent="0.2">
      <c r="A17" s="36">
        <v>9</v>
      </c>
      <c r="B17" s="46" t="s">
        <v>52</v>
      </c>
      <c r="C17" s="8">
        <v>2</v>
      </c>
      <c r="D17" s="44"/>
      <c r="E17" s="44"/>
      <c r="F17" s="13"/>
      <c r="G17" s="13"/>
    </row>
    <row r="18" spans="1:7" ht="25.5" x14ac:dyDescent="0.2">
      <c r="A18" s="36">
        <v>10</v>
      </c>
      <c r="B18" s="41" t="s">
        <v>114</v>
      </c>
      <c r="C18" s="8">
        <v>2</v>
      </c>
      <c r="D18" s="44"/>
      <c r="E18" s="13"/>
      <c r="F18" s="44"/>
      <c r="G18" s="13"/>
    </row>
  </sheetData>
  <mergeCells count="8">
    <mergeCell ref="A6:C6"/>
    <mergeCell ref="A5:C5"/>
    <mergeCell ref="D5:G5"/>
    <mergeCell ref="D6:G6"/>
    <mergeCell ref="C1:F2"/>
    <mergeCell ref="C3:F3"/>
    <mergeCell ref="C4:F4"/>
    <mergeCell ref="A1:B4"/>
  </mergeCell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HOSPITALIZACION</vt:lpstr>
      <vt:lpstr>DETALLE DE EJECUCIÓN</vt:lpstr>
      <vt:lpstr>HOSPITALIZACION!_Hlk89781928</vt:lpstr>
      <vt:lpstr>HOSPITALIZACION!Área_de_impresión</vt:lpstr>
      <vt:lpstr>HOSPITALIZACION!Títulos_a_imprimir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Olga Quintero</dc:creator>
  <cp:lastModifiedBy>ALEXANDRA NEGRETE ROJAS</cp:lastModifiedBy>
  <cp:lastPrinted>2018-04-17T19:21:06Z</cp:lastPrinted>
  <dcterms:created xsi:type="dcterms:W3CDTF">2015-11-24T17:06:50Z</dcterms:created>
  <dcterms:modified xsi:type="dcterms:W3CDTF">2023-01-31T18:21:57Z</dcterms:modified>
</cp:coreProperties>
</file>