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ssaenz\Desktop\"/>
    </mc:Choice>
  </mc:AlternateContent>
  <xr:revisionPtr revIDLastSave="0" documentId="13_ncr:1_{1A758EEC-FA82-4330-8CF4-DDC63BD5F1B3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S13" i="1"/>
  <c r="R13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5" i="1"/>
  <c r="T15" i="1" s="1"/>
  <c r="U15" i="1" s="1"/>
  <c r="S15" i="1"/>
  <c r="R16" i="1"/>
  <c r="T16" i="1" s="1"/>
  <c r="U16" i="1" s="1"/>
  <c r="S16" i="1"/>
  <c r="R17" i="1"/>
  <c r="T17" i="1" s="1"/>
  <c r="U17" i="1" s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R14" i="1"/>
  <c r="R35" i="1"/>
  <c r="R36" i="1"/>
  <c r="R37" i="1"/>
  <c r="R38" i="1"/>
  <c r="R39" i="1"/>
  <c r="R40" i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<sst xmlns="http://schemas.openxmlformats.org/spreadsheetml/2006/main" count="132" uniqueCount="88">
  <si>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</si>
  <si>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</si>
  <si>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</si>
  <si>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</si>
  <si>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</si>
  <si>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</si>
  <si>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</si>
  <si>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</si>
  <si>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</si>
  <si>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</si>
  <si>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</si>
  <si>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</si>
  <si>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</si>
  <si>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</si>
  <si>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</si>
  <si>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</si>
  <si>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</si>
  <si>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</si>
  <si>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</si>
  <si>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</si>
  <si>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</si>
  <si>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</si>
  <si>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</si>
  <si>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</si>
  <si>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</si>
  <si>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</si>
  <si>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</si>
  <si>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</si>
  <si>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</si>
  <si>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</si>
  <si>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</si>
  <si>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</si>
  <si>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</si>
  <si>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</si>
  <si>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</si>
  <si>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</si>
  <si>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</si>
  <si>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</si>
  <si>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</si>
  <si>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</si>
  <si>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</si>
  <si>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</si>
  <si>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</si>
  <si>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</si>
  <si>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</si>
  <si>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</si>
  <si>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</si>
  <si>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</si>
  <si>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</si>
  <si>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</si>
  <si>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Capacitacion al personal de enfermeria sobre protocolos de enfermeria de la ESE HSJ de Monteria</t>
  </si>
  <si>
    <t>COORDINACION DE ENFERMERIA</t>
  </si>
  <si>
    <t>SILVINA PATRICIA SAEZ SALCEDO</t>
  </si>
  <si>
    <t>Realizar reuniones mensuales por servicio con el fin de identificar mejorar en   la calidad en la presentacion del servicio asistencial.</t>
  </si>
  <si>
    <t>Verificar la adherencia a los protocolos entrega de turno, revision del carro de paro, registros de notas de enfermeria, admiistracion segura de medicamentos, lavado de manos , normas de bioseguridad, con el fin de asegurar la adecuada prestacion del servicio.</t>
  </si>
  <si>
    <t>Número de capacitaciones evaluadas satisfactoriamente/total de personas capacitadas</t>
  </si>
  <si>
    <t>Total de personas capacitadas</t>
  </si>
  <si>
    <t>Numero de capacitaciones realizadas</t>
  </si>
  <si>
    <t>eficiencia</t>
  </si>
  <si>
    <t>Porcentaje</t>
  </si>
  <si>
    <t>cronograma de capacitaciones</t>
  </si>
  <si>
    <t>Mensual</t>
  </si>
  <si>
    <t xml:space="preserve">Alta </t>
  </si>
  <si>
    <t>Gestion Clinica y Asistencial</t>
  </si>
  <si>
    <t>Lista de asistencia , evidencia fotografica.</t>
  </si>
  <si>
    <t>Silvina Patricia Saez Salcedo</t>
  </si>
  <si>
    <t>Verificar la adherencia a los protocolos entrega de turno, revision del carro de paro, registros de notas de enfermeria, admiistracion segura de medicamentos, lavado de manos , con el fin de asegurar la adecuada prestacion del servicio.</t>
  </si>
  <si>
    <t>Valor absoluto</t>
  </si>
  <si>
    <t xml:space="preserve">Media </t>
  </si>
  <si>
    <t>N° de Registros evaluados/ N° de total de registros auditados en enfermeria en el mismo periodo</t>
  </si>
  <si>
    <t>Capacitar al equipo  sobre protocolos  de enfermeria</t>
  </si>
  <si>
    <t>Evaluar la adherencia de los protocolos de enfermeria</t>
  </si>
  <si>
    <t>Informes</t>
  </si>
  <si>
    <t xml:space="preserve">Realizacion de rondas asistencialaes y administrativas por los servicios, sirviendo de apoyo para dar solucion a la necesidad presentada </t>
  </si>
  <si>
    <t>Numero de registros evaluados</t>
  </si>
  <si>
    <t>N° de total de registro auditados</t>
  </si>
  <si>
    <t>Se realizaran evaluaciones para medir adherencia a los protocolos de enfermeria por servicios</t>
  </si>
  <si>
    <t>Fortalecer los procesos de atencion de enfermeria en los servicio asistenciales con el fin mejorar  la seguridad del paciente</t>
  </si>
  <si>
    <t>Programacion de rondas mensuales</t>
  </si>
  <si>
    <t>Se realizaran rondas asistenciales y administrativas por los servicios, con el fin de apoyar al personal de enfermeria en las necesidades presentadas.</t>
  </si>
  <si>
    <t>Presentacion de informe y Planes de mejoras</t>
  </si>
  <si>
    <t>Evidencia Fotografica</t>
  </si>
  <si>
    <t xml:space="preserve">Programacion de evaluaciones  mensuales </t>
  </si>
  <si>
    <t>Auditoria del trato humanizado del personal de enfermeria hacia la atencion de los pacientes</t>
  </si>
  <si>
    <t>% de satisfacción en la atencion por enfermeria en pacientes hospitalizados</t>
  </si>
  <si>
    <t xml:space="preserve">Entrevistar a los pacientes sobre el trato que se le brinda en la institución </t>
  </si>
  <si>
    <t>Cronograma de entrevista los pacientes por servicio</t>
  </si>
  <si>
    <t>Listas de chequeos, entrevistas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</si>
</sst>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topLeftCell="A11" zoomScale="110" zoomScaleNormal="110" workbookViewId="0">
      <selection activeCell="F17" sqref="F17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0" width="7.42578125" style="44" customWidth="1"/>
    <col min="21" max="21" width="10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78"/>
      <c r="C2" s="79"/>
      <c r="D2" s="80"/>
      <c r="E2" s="98" t="s">
        <v>32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65" t="s">
        <v>39</v>
      </c>
      <c r="AH2" s="65"/>
      <c r="AI2" s="65"/>
      <c r="AJ2" s="1"/>
    </row>
    <row r="3" spans="2:36" s="5" customFormat="1" ht="23.25" customHeight="1" x14ac:dyDescent="0.2">
      <c r="B3" s="81"/>
      <c r="C3" s="82"/>
      <c r="D3" s="83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65" t="s">
        <v>40</v>
      </c>
      <c r="AH3" s="65"/>
      <c r="AI3" s="65"/>
      <c r="AJ3" s="1"/>
    </row>
    <row r="4" spans="2:36" s="5" customFormat="1" ht="23.25" customHeight="1" x14ac:dyDescent="0.2">
      <c r="B4" s="81"/>
      <c r="C4" s="82"/>
      <c r="D4" s="83"/>
      <c r="E4" s="98" t="s">
        <v>38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66" t="s">
        <v>49</v>
      </c>
      <c r="AH4" s="66"/>
      <c r="AI4" s="66"/>
      <c r="AJ4" s="1"/>
    </row>
    <row r="5" spans="2:36" s="5" customFormat="1" ht="42" customHeight="1" x14ac:dyDescent="0.2">
      <c r="B5" s="84"/>
      <c r="C5" s="85"/>
      <c r="D5" s="86"/>
      <c r="E5" s="98" t="s">
        <v>37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65" t="s">
        <v>41</v>
      </c>
      <c r="AH5" s="65"/>
      <c r="AI5" s="65"/>
      <c r="AJ5" s="1"/>
    </row>
    <row r="6" spans="2:36" s="2" customFormat="1" ht="50.25" customHeight="1" x14ac:dyDescent="0.2">
      <c r="B6" s="95" t="s">
        <v>33</v>
      </c>
      <c r="C6" s="96"/>
      <c r="D6" s="88"/>
      <c r="E6" s="97" t="s">
        <v>51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2" t="s">
        <v>0</v>
      </c>
      <c r="AD6" s="62"/>
      <c r="AE6" s="62"/>
      <c r="AF6" s="62"/>
      <c r="AG6" s="63"/>
      <c r="AH6" s="63"/>
      <c r="AI6" s="64"/>
      <c r="AJ6" s="1"/>
    </row>
    <row r="7" spans="2:36" s="2" customFormat="1" ht="49.15" customHeight="1" x14ac:dyDescent="0.2">
      <c r="B7" s="87" t="s">
        <v>34</v>
      </c>
      <c r="C7" s="88"/>
      <c r="D7" s="89"/>
      <c r="E7" s="71" t="s">
        <v>52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3"/>
      <c r="AJ7" s="1"/>
    </row>
    <row r="8" spans="2:36" s="2" customFormat="1" ht="27.75" customHeight="1" x14ac:dyDescent="0.2">
      <c r="B8" s="90" t="s">
        <v>35</v>
      </c>
      <c r="C8" s="9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1"/>
    </row>
    <row r="9" spans="2:36" s="2" customFormat="1" ht="25.5" customHeight="1" x14ac:dyDescent="0.2">
      <c r="B9" s="93" t="s">
        <v>47</v>
      </c>
      <c r="C9" s="94"/>
      <c r="D9" s="75"/>
      <c r="E9" s="75"/>
      <c r="F9" s="75" t="s">
        <v>1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 t="s">
        <v>2</v>
      </c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1"/>
    </row>
    <row r="10" spans="2:36" s="4" customFormat="1" ht="42" customHeight="1" x14ac:dyDescent="0.2">
      <c r="B10" s="99" t="s">
        <v>3</v>
      </c>
      <c r="C10" s="59" t="s">
        <v>48</v>
      </c>
      <c r="D10" s="69" t="s">
        <v>4</v>
      </c>
      <c r="E10" s="69" t="s">
        <v>5</v>
      </c>
      <c r="F10" s="77" t="s">
        <v>6</v>
      </c>
      <c r="G10" s="77"/>
      <c r="H10" s="77"/>
      <c r="I10" s="77" t="s">
        <v>7</v>
      </c>
      <c r="J10" s="77"/>
      <c r="K10" s="77"/>
      <c r="L10" s="77" t="s">
        <v>8</v>
      </c>
      <c r="M10" s="77"/>
      <c r="N10" s="77"/>
      <c r="O10" s="77" t="s">
        <v>9</v>
      </c>
      <c r="P10" s="77"/>
      <c r="Q10" s="77"/>
      <c r="R10" s="77" t="s">
        <v>10</v>
      </c>
      <c r="S10" s="77"/>
      <c r="T10" s="77"/>
      <c r="U10" s="37" t="s">
        <v>27</v>
      </c>
      <c r="V10" s="69" t="s">
        <v>11</v>
      </c>
      <c r="W10" s="69" t="s">
        <v>12</v>
      </c>
      <c r="X10" s="69" t="s">
        <v>13</v>
      </c>
      <c r="Y10" s="75" t="s">
        <v>14</v>
      </c>
      <c r="Z10" s="75"/>
      <c r="AA10" s="74" t="s">
        <v>28</v>
      </c>
      <c r="AB10" s="74" t="s">
        <v>15</v>
      </c>
      <c r="AC10" s="74" t="s">
        <v>16</v>
      </c>
      <c r="AD10" s="74" t="s">
        <v>17</v>
      </c>
      <c r="AE10" s="74" t="s">
        <v>18</v>
      </c>
      <c r="AF10" s="38" t="s">
        <v>19</v>
      </c>
      <c r="AG10" s="69" t="s">
        <v>20</v>
      </c>
      <c r="AH10" s="69" t="s">
        <v>21</v>
      </c>
      <c r="AI10" s="69" t="s">
        <v>22</v>
      </c>
      <c r="AJ10" s="3"/>
    </row>
    <row r="11" spans="2:36" s="4" customFormat="1" ht="66.75" customHeight="1" x14ac:dyDescent="0.2">
      <c r="B11" s="99"/>
      <c r="C11" s="60"/>
      <c r="D11" s="69"/>
      <c r="E11" s="69"/>
      <c r="F11" s="67" t="s">
        <v>26</v>
      </c>
      <c r="G11" s="67" t="s">
        <v>30</v>
      </c>
      <c r="H11" s="67" t="s">
        <v>31</v>
      </c>
      <c r="I11" s="67" t="s">
        <v>26</v>
      </c>
      <c r="J11" s="67" t="s">
        <v>30</v>
      </c>
      <c r="K11" s="67" t="s">
        <v>31</v>
      </c>
      <c r="L11" s="67" t="s">
        <v>26</v>
      </c>
      <c r="M11" s="67" t="s">
        <v>30</v>
      </c>
      <c r="N11" s="67" t="s">
        <v>31</v>
      </c>
      <c r="O11" s="67" t="s">
        <v>26</v>
      </c>
      <c r="P11" s="67" t="s">
        <v>30</v>
      </c>
      <c r="Q11" s="67" t="s">
        <v>31</v>
      </c>
      <c r="R11" s="67" t="s">
        <v>26</v>
      </c>
      <c r="S11" s="67" t="s">
        <v>30</v>
      </c>
      <c r="T11" s="67" t="s">
        <v>31</v>
      </c>
      <c r="U11" s="76">
        <f>SUM(U13:U40)</f>
        <v>0</v>
      </c>
      <c r="V11" s="69"/>
      <c r="W11" s="69"/>
      <c r="X11" s="69"/>
      <c r="Y11" s="39" t="s">
        <v>23</v>
      </c>
      <c r="Z11" s="39" t="s">
        <v>24</v>
      </c>
      <c r="AA11" s="74"/>
      <c r="AB11" s="74"/>
      <c r="AC11" s="74"/>
      <c r="AD11" s="74"/>
      <c r="AE11" s="74"/>
      <c r="AF11" s="69" t="s">
        <v>25</v>
      </c>
      <c r="AG11" s="69"/>
      <c r="AH11" s="69"/>
      <c r="AI11" s="69"/>
      <c r="AJ11" s="3"/>
    </row>
    <row r="12" spans="2:36" s="4" customFormat="1" ht="54.75" customHeight="1" x14ac:dyDescent="0.2">
      <c r="B12" s="100"/>
      <c r="C12" s="61"/>
      <c r="D12" s="70"/>
      <c r="E12" s="70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70"/>
      <c r="W12" s="70"/>
      <c r="X12" s="70"/>
      <c r="Y12" s="40" t="s">
        <v>29</v>
      </c>
      <c r="Z12" s="40" t="s">
        <v>24</v>
      </c>
      <c r="AA12" s="70"/>
      <c r="AB12" s="70"/>
      <c r="AC12" s="70"/>
      <c r="AD12" s="70"/>
      <c r="AE12" s="70"/>
      <c r="AF12" s="70"/>
      <c r="AG12" s="70"/>
      <c r="AH12" s="70"/>
      <c r="AI12" s="70"/>
      <c r="AJ12" s="3"/>
    </row>
    <row r="13" spans="2:36" s="2" customFormat="1" ht="120" customHeight="1" x14ac:dyDescent="0.2">
      <c r="B13" s="49">
        <v>1</v>
      </c>
      <c r="C13" s="22" t="s">
        <v>50</v>
      </c>
      <c r="D13" s="56">
        <v>12</v>
      </c>
      <c r="E13" s="8">
        <v>0.2</v>
      </c>
      <c r="F13" s="23">
        <v>3</v>
      </c>
      <c r="G13" s="23"/>
      <c r="H13" s="41">
        <f>IF(ISERROR(G13/F13),"",(G13/F13))</f>
        <v>0</v>
      </c>
      <c r="I13" s="23">
        <v>3</v>
      </c>
      <c r="J13" s="23"/>
      <c r="K13" s="41">
        <f t="shared" ref="K13:K40" si="0">IF(ISERROR(J13/I13),"",(J13/I13))</f>
        <v>0</v>
      </c>
      <c r="L13" s="23">
        <v>3</v>
      </c>
      <c r="M13" s="23"/>
      <c r="N13" s="41">
        <f t="shared" ref="N13:N40" si="1">IF(ISERROR(M13/L13),"",(M13/L13))</f>
        <v>0</v>
      </c>
      <c r="O13" s="23">
        <v>3</v>
      </c>
      <c r="P13" s="23"/>
      <c r="Q13" s="41">
        <f>IF(ISERROR(P13/O13),"",(P13/O13))</f>
        <v>0</v>
      </c>
      <c r="R13" s="45">
        <f t="shared" ref="R13:R40" si="2">SUM(F13,I13,L13,O13)</f>
        <v>12</v>
      </c>
      <c r="S13" s="45">
        <f t="shared" ref="S13:S40" si="3">SUM(G13,J13,M13,P13)</f>
        <v>0</v>
      </c>
      <c r="T13" s="46"/>
      <c r="U13" s="46">
        <f t="shared" ref="U13:U40" si="4">T13*E13</f>
        <v>0</v>
      </c>
      <c r="V13" s="20" t="s">
        <v>55</v>
      </c>
      <c r="W13" s="20" t="s">
        <v>70</v>
      </c>
      <c r="X13" s="12" t="s">
        <v>72</v>
      </c>
      <c r="Y13" s="24" t="s">
        <v>57</v>
      </c>
      <c r="Z13" s="24" t="s">
        <v>56</v>
      </c>
      <c r="AA13" s="12" t="s">
        <v>58</v>
      </c>
      <c r="AB13" s="11" t="s">
        <v>60</v>
      </c>
      <c r="AC13" s="12" t="s">
        <v>59</v>
      </c>
      <c r="AD13" s="12" t="s">
        <v>61</v>
      </c>
      <c r="AE13" s="12" t="s">
        <v>62</v>
      </c>
      <c r="AF13" s="25" t="s">
        <v>63</v>
      </c>
      <c r="AG13" s="20"/>
      <c r="AH13" s="25" t="s">
        <v>65</v>
      </c>
      <c r="AI13" s="11" t="s">
        <v>64</v>
      </c>
      <c r="AJ13" s="1"/>
    </row>
    <row r="14" spans="2:36" s="2" customFormat="1" ht="96.75" customHeight="1" x14ac:dyDescent="0.2">
      <c r="B14" s="49">
        <v>2</v>
      </c>
      <c r="C14" s="22" t="s">
        <v>83</v>
      </c>
      <c r="D14" s="56">
        <v>12</v>
      </c>
      <c r="E14" s="8">
        <v>0.2</v>
      </c>
      <c r="F14" s="10">
        <v>3</v>
      </c>
      <c r="G14" s="9"/>
      <c r="H14" s="42">
        <f t="shared" ref="H14:H40" si="5">IF(ISERROR(G14/F14),"",(G14/F14))</f>
        <v>0</v>
      </c>
      <c r="I14" s="10">
        <v>3</v>
      </c>
      <c r="J14" s="9"/>
      <c r="K14" s="42">
        <f t="shared" si="0"/>
        <v>0</v>
      </c>
      <c r="L14" s="10">
        <v>3</v>
      </c>
      <c r="M14" s="9"/>
      <c r="N14" s="42">
        <f t="shared" si="1"/>
        <v>0</v>
      </c>
      <c r="O14" s="10">
        <v>13</v>
      </c>
      <c r="P14" s="9"/>
      <c r="Q14" s="42">
        <f t="shared" ref="Q14:Q40" si="6">IF(ISERROR(P14/O14),"",(P14/O14))</f>
        <v>0</v>
      </c>
      <c r="R14" s="45">
        <f t="shared" si="2"/>
        <v>22</v>
      </c>
      <c r="S14" s="45">
        <f t="shared" si="3"/>
        <v>0</v>
      </c>
      <c r="T14" s="46">
        <f t="shared" ref="T14:T40" si="7">IF((IF(ISERROR(S14/R14),0,(S14/R14)))&gt;1,1,(IF(ISERROR(S14/R14),0,(S14/R14))))</f>
        <v>0</v>
      </c>
      <c r="U14" s="46">
        <f t="shared" si="4"/>
        <v>0</v>
      </c>
      <c r="V14" s="20" t="s">
        <v>84</v>
      </c>
      <c r="W14" s="20" t="s">
        <v>85</v>
      </c>
      <c r="X14" s="12" t="s">
        <v>72</v>
      </c>
      <c r="Y14" s="24"/>
      <c r="Z14" s="24"/>
      <c r="AA14" s="12" t="s">
        <v>58</v>
      </c>
      <c r="AB14" s="11" t="s">
        <v>86</v>
      </c>
      <c r="AC14" s="12" t="s">
        <v>59</v>
      </c>
      <c r="AD14" s="12" t="s">
        <v>61</v>
      </c>
      <c r="AE14" s="12" t="s">
        <v>62</v>
      </c>
      <c r="AF14" s="25" t="s">
        <v>63</v>
      </c>
      <c r="AG14" s="20"/>
      <c r="AH14" s="11"/>
      <c r="AI14" s="11" t="s">
        <v>87</v>
      </c>
      <c r="AJ14" s="1"/>
    </row>
    <row r="15" spans="2:36" s="2" customFormat="1" ht="96.75" customHeight="1" x14ac:dyDescent="0.2">
      <c r="B15" s="49">
        <v>3</v>
      </c>
      <c r="C15" s="22" t="s">
        <v>66</v>
      </c>
      <c r="D15" s="56">
        <v>8</v>
      </c>
      <c r="E15" s="8">
        <v>0.2</v>
      </c>
      <c r="F15" s="10">
        <v>2</v>
      </c>
      <c r="G15" s="9"/>
      <c r="H15" s="42">
        <f t="shared" si="5"/>
        <v>0</v>
      </c>
      <c r="I15" s="10">
        <v>2</v>
      </c>
      <c r="J15" s="9"/>
      <c r="K15" s="42">
        <f t="shared" si="0"/>
        <v>0</v>
      </c>
      <c r="L15" s="10">
        <v>2</v>
      </c>
      <c r="M15" s="9"/>
      <c r="N15" s="42">
        <f t="shared" si="1"/>
        <v>0</v>
      </c>
      <c r="O15" s="10">
        <v>2</v>
      </c>
      <c r="P15" s="9"/>
      <c r="Q15" s="42">
        <f t="shared" si="6"/>
        <v>0</v>
      </c>
      <c r="R15" s="45">
        <f t="shared" ref="R15:R34" si="8">SUM(F15,I15,L15,O15)</f>
        <v>8</v>
      </c>
      <c r="S15" s="45">
        <f t="shared" ref="S15:S34" si="9">SUM(G15,J15,M15,P15)</f>
        <v>0</v>
      </c>
      <c r="T15" s="46">
        <f t="shared" ref="T15:T34" si="10">IF((IF(ISERROR(S15/R15),0,(S15/R15)))&gt;1,1,(IF(ISERROR(S15/R15),0,(S15/R15))))</f>
        <v>0</v>
      </c>
      <c r="U15" s="46">
        <f t="shared" ref="U15:U34" si="11">T15*E15</f>
        <v>0</v>
      </c>
      <c r="V15" s="20" t="s">
        <v>69</v>
      </c>
      <c r="W15" s="20" t="s">
        <v>71</v>
      </c>
      <c r="X15" s="12" t="s">
        <v>72</v>
      </c>
      <c r="Y15" s="24" t="s">
        <v>74</v>
      </c>
      <c r="Z15" s="24" t="s">
        <v>75</v>
      </c>
      <c r="AA15" s="12" t="s">
        <v>58</v>
      </c>
      <c r="AB15" s="11" t="s">
        <v>82</v>
      </c>
      <c r="AC15" s="12" t="s">
        <v>59</v>
      </c>
      <c r="AD15" s="12" t="s">
        <v>61</v>
      </c>
      <c r="AE15" s="12" t="s">
        <v>62</v>
      </c>
      <c r="AF15" s="25" t="s">
        <v>63</v>
      </c>
      <c r="AG15" s="20" t="s">
        <v>76</v>
      </c>
      <c r="AH15" s="11" t="s">
        <v>65</v>
      </c>
      <c r="AI15" s="11" t="s">
        <v>64</v>
      </c>
      <c r="AJ15" s="1"/>
    </row>
    <row r="16" spans="2:36" s="2" customFormat="1" ht="96.75" customHeight="1" x14ac:dyDescent="0.2">
      <c r="B16" s="49">
        <v>4</v>
      </c>
      <c r="C16" s="22" t="s">
        <v>77</v>
      </c>
      <c r="D16" s="22">
        <v>12</v>
      </c>
      <c r="E16" s="8">
        <v>0.2</v>
      </c>
      <c r="F16" s="10">
        <v>2</v>
      </c>
      <c r="G16" s="9"/>
      <c r="H16" s="42">
        <f t="shared" si="5"/>
        <v>0</v>
      </c>
      <c r="I16" s="10">
        <v>2</v>
      </c>
      <c r="J16" s="9"/>
      <c r="K16" s="42">
        <f t="shared" si="0"/>
        <v>0</v>
      </c>
      <c r="L16" s="10">
        <v>2</v>
      </c>
      <c r="M16" s="9"/>
      <c r="N16" s="42">
        <f t="shared" si="1"/>
        <v>0</v>
      </c>
      <c r="O16" s="10">
        <v>2</v>
      </c>
      <c r="P16" s="9"/>
      <c r="Q16" s="42">
        <f t="shared" si="6"/>
        <v>0</v>
      </c>
      <c r="R16" s="45">
        <f t="shared" si="8"/>
        <v>8</v>
      </c>
      <c r="S16" s="45">
        <f t="shared" si="9"/>
        <v>0</v>
      </c>
      <c r="T16" s="46">
        <f t="shared" si="10"/>
        <v>0</v>
      </c>
      <c r="U16" s="46">
        <f t="shared" si="11"/>
        <v>0</v>
      </c>
      <c r="V16" s="20" t="s">
        <v>80</v>
      </c>
      <c r="W16" s="20" t="s">
        <v>73</v>
      </c>
      <c r="X16" s="12" t="s">
        <v>72</v>
      </c>
      <c r="Y16" s="24"/>
      <c r="Z16" s="24"/>
      <c r="AA16" s="12" t="s">
        <v>58</v>
      </c>
      <c r="AB16" s="11" t="s">
        <v>78</v>
      </c>
      <c r="AC16" s="12" t="s">
        <v>67</v>
      </c>
      <c r="AD16" s="12" t="s">
        <v>61</v>
      </c>
      <c r="AE16" s="12" t="s">
        <v>68</v>
      </c>
      <c r="AF16" s="25" t="s">
        <v>63</v>
      </c>
      <c r="AG16" s="20" t="s">
        <v>79</v>
      </c>
      <c r="AH16" s="11" t="s">
        <v>65</v>
      </c>
      <c r="AI16" s="11" t="s">
        <v>81</v>
      </c>
      <c r="AJ16" s="1"/>
    </row>
    <row r="17" spans="2:36" s="2" customFormat="1" ht="96.75" customHeight="1" x14ac:dyDescent="0.2">
      <c r="B17" s="49">
        <v>5</v>
      </c>
      <c r="C17" s="22"/>
      <c r="D17" s="22"/>
      <c r="E17" s="8"/>
      <c r="F17" s="10"/>
      <c r="G17" s="9"/>
      <c r="H17" s="42" t="str">
        <f t="shared" si="5"/>
        <v/>
      </c>
      <c r="I17" s="10"/>
      <c r="J17" s="9"/>
      <c r="K17" s="42" t="str">
        <f t="shared" si="0"/>
        <v/>
      </c>
      <c r="L17" s="10"/>
      <c r="M17" s="9"/>
      <c r="N17" s="42" t="str">
        <f t="shared" si="1"/>
        <v/>
      </c>
      <c r="O17" s="10"/>
      <c r="P17" s="9"/>
      <c r="Q17" s="42" t="str">
        <f t="shared" si="6"/>
        <v/>
      </c>
      <c r="R17" s="45">
        <f t="shared" si="8"/>
        <v>0</v>
      </c>
      <c r="S17" s="45">
        <f t="shared" si="9"/>
        <v>0</v>
      </c>
      <c r="T17" s="46">
        <f t="shared" si="10"/>
        <v>0</v>
      </c>
      <c r="U17" s="46">
        <f t="shared" si="11"/>
        <v>0</v>
      </c>
      <c r="V17" s="20"/>
      <c r="W17" s="20"/>
      <c r="X17" s="12"/>
      <c r="Y17" s="24"/>
      <c r="Z17" s="24"/>
      <c r="AA17" s="12"/>
      <c r="AB17" s="11"/>
      <c r="AC17" s="12"/>
      <c r="AD17" s="12"/>
      <c r="AE17" s="12"/>
      <c r="AF17" s="25"/>
      <c r="AG17" s="20"/>
      <c r="AH17" s="11"/>
      <c r="AI17" s="11"/>
      <c r="AJ17" s="1"/>
    </row>
    <row r="18" spans="2:36" s="2" customFormat="1" ht="96.75" customHeight="1" x14ac:dyDescent="0.2">
      <c r="B18" s="49"/>
      <c r="C18" s="22"/>
      <c r="D18" s="22"/>
      <c r="E18" s="8"/>
      <c r="F18" s="10"/>
      <c r="G18" s="9"/>
      <c r="H18" s="42" t="str">
        <f t="shared" si="5"/>
        <v/>
      </c>
      <c r="I18" s="10"/>
      <c r="J18" s="9"/>
      <c r="K18" s="42" t="str">
        <f t="shared" si="0"/>
        <v/>
      </c>
      <c r="L18" s="10"/>
      <c r="M18" s="9"/>
      <c r="N18" s="42" t="str">
        <f t="shared" si="1"/>
        <v/>
      </c>
      <c r="O18" s="10"/>
      <c r="P18" s="9"/>
      <c r="Q18" s="42" t="str">
        <f t="shared" si="6"/>
        <v/>
      </c>
      <c r="R18" s="45">
        <f t="shared" si="8"/>
        <v>0</v>
      </c>
      <c r="S18" s="45">
        <f t="shared" si="9"/>
        <v>0</v>
      </c>
      <c r="T18" s="46">
        <f t="shared" si="10"/>
        <v>0</v>
      </c>
      <c r="U18" s="46">
        <f t="shared" si="11"/>
        <v>0</v>
      </c>
      <c r="V18" s="20"/>
      <c r="W18" s="20"/>
      <c r="X18" s="12"/>
      <c r="Y18" s="24"/>
      <c r="Z18" s="24"/>
      <c r="AA18" s="12"/>
      <c r="AB18" s="11"/>
      <c r="AC18" s="12"/>
      <c r="AD18" s="12"/>
      <c r="AE18" s="12"/>
      <c r="AF18" s="25"/>
      <c r="AG18" s="20"/>
      <c r="AH18" s="11"/>
      <c r="AI18" s="11"/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5"/>
        <v/>
      </c>
      <c r="I19" s="10"/>
      <c r="J19" s="9"/>
      <c r="K19" s="42" t="str">
        <f t="shared" si="0"/>
        <v/>
      </c>
      <c r="L19" s="10"/>
      <c r="M19" s="9"/>
      <c r="N19" s="42" t="str">
        <f t="shared" si="1"/>
        <v/>
      </c>
      <c r="O19" s="10"/>
      <c r="P19" s="9"/>
      <c r="Q19" s="42" t="str">
        <f t="shared" si="6"/>
        <v/>
      </c>
      <c r="R19" s="45">
        <f t="shared" si="8"/>
        <v>0</v>
      </c>
      <c r="S19" s="45">
        <f t="shared" si="9"/>
        <v>0</v>
      </c>
      <c r="T19" s="46">
        <f t="shared" si="10"/>
        <v>0</v>
      </c>
      <c r="U19" s="46">
        <f t="shared" si="11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5"/>
        <v/>
      </c>
      <c r="I20" s="10"/>
      <c r="J20" s="9"/>
      <c r="K20" s="42" t="str">
        <f t="shared" si="0"/>
        <v/>
      </c>
      <c r="L20" s="10"/>
      <c r="M20" s="9"/>
      <c r="N20" s="42" t="str">
        <f t="shared" si="1"/>
        <v/>
      </c>
      <c r="O20" s="10"/>
      <c r="P20" s="9"/>
      <c r="Q20" s="42" t="str">
        <f t="shared" si="6"/>
        <v/>
      </c>
      <c r="R20" s="45">
        <f t="shared" si="8"/>
        <v>0</v>
      </c>
      <c r="S20" s="45">
        <f t="shared" si="9"/>
        <v>0</v>
      </c>
      <c r="T20" s="46">
        <f t="shared" si="10"/>
        <v>0</v>
      </c>
      <c r="U20" s="46">
        <f t="shared" si="11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5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6"/>
        <v/>
      </c>
      <c r="R21" s="45">
        <f t="shared" si="8"/>
        <v>0</v>
      </c>
      <c r="S21" s="45">
        <f t="shared" si="9"/>
        <v>0</v>
      </c>
      <c r="T21" s="46">
        <f t="shared" si="10"/>
        <v>0</v>
      </c>
      <c r="U21" s="46">
        <f t="shared" si="11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5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6"/>
        <v/>
      </c>
      <c r="R22" s="45">
        <f t="shared" si="8"/>
        <v>0</v>
      </c>
      <c r="S22" s="45">
        <f t="shared" si="9"/>
        <v>0</v>
      </c>
      <c r="T22" s="46">
        <f t="shared" si="10"/>
        <v>0</v>
      </c>
      <c r="U22" s="46">
        <f t="shared" si="11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5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6"/>
        <v/>
      </c>
      <c r="R23" s="45">
        <f t="shared" si="8"/>
        <v>0</v>
      </c>
      <c r="S23" s="45">
        <f t="shared" si="9"/>
        <v>0</v>
      </c>
      <c r="T23" s="46">
        <f t="shared" si="10"/>
        <v>0</v>
      </c>
      <c r="U23" s="46">
        <f t="shared" si="11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5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6"/>
        <v/>
      </c>
      <c r="R24" s="45">
        <f t="shared" si="8"/>
        <v>0</v>
      </c>
      <c r="S24" s="45">
        <f t="shared" si="9"/>
        <v>0</v>
      </c>
      <c r="T24" s="46">
        <f t="shared" si="10"/>
        <v>0</v>
      </c>
      <c r="U24" s="46">
        <f t="shared" si="11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5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6"/>
        <v/>
      </c>
      <c r="R25" s="45">
        <f t="shared" si="8"/>
        <v>0</v>
      </c>
      <c r="S25" s="45">
        <f t="shared" si="9"/>
        <v>0</v>
      </c>
      <c r="T25" s="46">
        <f t="shared" si="10"/>
        <v>0</v>
      </c>
      <c r="U25" s="46">
        <f t="shared" si="11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5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6"/>
        <v/>
      </c>
      <c r="R26" s="45">
        <f t="shared" si="8"/>
        <v>0</v>
      </c>
      <c r="S26" s="45">
        <f t="shared" si="9"/>
        <v>0</v>
      </c>
      <c r="T26" s="46">
        <f t="shared" si="10"/>
        <v>0</v>
      </c>
      <c r="U26" s="46">
        <f t="shared" si="11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5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6"/>
        <v/>
      </c>
      <c r="R27" s="45">
        <f t="shared" si="8"/>
        <v>0</v>
      </c>
      <c r="S27" s="45">
        <f t="shared" si="9"/>
        <v>0</v>
      </c>
      <c r="T27" s="46">
        <f t="shared" si="10"/>
        <v>0</v>
      </c>
      <c r="U27" s="46">
        <f t="shared" si="11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5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6"/>
        <v/>
      </c>
      <c r="R28" s="45">
        <f t="shared" si="8"/>
        <v>0</v>
      </c>
      <c r="S28" s="45">
        <f t="shared" si="9"/>
        <v>0</v>
      </c>
      <c r="T28" s="46">
        <f t="shared" si="10"/>
        <v>0</v>
      </c>
      <c r="U28" s="46">
        <f t="shared" si="11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5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6"/>
        <v/>
      </c>
      <c r="R29" s="45">
        <f t="shared" si="8"/>
        <v>0</v>
      </c>
      <c r="S29" s="45">
        <f t="shared" si="9"/>
        <v>0</v>
      </c>
      <c r="T29" s="46">
        <f t="shared" si="10"/>
        <v>0</v>
      </c>
      <c r="U29" s="46">
        <f t="shared" si="11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5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6"/>
        <v/>
      </c>
      <c r="R30" s="45">
        <f t="shared" si="8"/>
        <v>0</v>
      </c>
      <c r="S30" s="45">
        <f t="shared" si="9"/>
        <v>0</v>
      </c>
      <c r="T30" s="46">
        <f t="shared" si="10"/>
        <v>0</v>
      </c>
      <c r="U30" s="46">
        <f t="shared" si="11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5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6"/>
        <v/>
      </c>
      <c r="R31" s="45">
        <f t="shared" si="8"/>
        <v>0</v>
      </c>
      <c r="S31" s="45">
        <f t="shared" si="9"/>
        <v>0</v>
      </c>
      <c r="T31" s="46">
        <f t="shared" si="10"/>
        <v>0</v>
      </c>
      <c r="U31" s="46">
        <f t="shared" si="11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5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6"/>
        <v/>
      </c>
      <c r="R32" s="45">
        <f t="shared" si="8"/>
        <v>0</v>
      </c>
      <c r="S32" s="45">
        <f t="shared" si="9"/>
        <v>0</v>
      </c>
      <c r="T32" s="46">
        <f t="shared" si="10"/>
        <v>0</v>
      </c>
      <c r="U32" s="46">
        <f t="shared" si="11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5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6"/>
        <v/>
      </c>
      <c r="R33" s="45">
        <f t="shared" si="8"/>
        <v>0</v>
      </c>
      <c r="S33" s="45">
        <f t="shared" si="9"/>
        <v>0</v>
      </c>
      <c r="T33" s="46">
        <f t="shared" si="10"/>
        <v>0</v>
      </c>
      <c r="U33" s="46">
        <f t="shared" si="11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5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6"/>
        <v/>
      </c>
      <c r="R34" s="45">
        <f t="shared" si="8"/>
        <v>0</v>
      </c>
      <c r="S34" s="45">
        <f t="shared" si="9"/>
        <v>0</v>
      </c>
      <c r="T34" s="46">
        <f t="shared" si="10"/>
        <v>0</v>
      </c>
      <c r="U34" s="46">
        <f t="shared" si="11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5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6"/>
        <v/>
      </c>
      <c r="R35" s="45">
        <f t="shared" si="2"/>
        <v>0</v>
      </c>
      <c r="S35" s="45">
        <f t="shared" si="3"/>
        <v>0</v>
      </c>
      <c r="T35" s="46">
        <f t="shared" si="7"/>
        <v>0</v>
      </c>
      <c r="U35" s="46">
        <f t="shared" si="4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5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6"/>
        <v/>
      </c>
      <c r="R36" s="45">
        <f t="shared" si="2"/>
        <v>0</v>
      </c>
      <c r="S36" s="45">
        <f t="shared" si="3"/>
        <v>0</v>
      </c>
      <c r="T36" s="46">
        <f t="shared" si="7"/>
        <v>0</v>
      </c>
      <c r="U36" s="46">
        <f t="shared" si="4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5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6"/>
        <v/>
      </c>
      <c r="R37" s="45">
        <f t="shared" si="2"/>
        <v>0</v>
      </c>
      <c r="S37" s="45">
        <f t="shared" si="3"/>
        <v>0</v>
      </c>
      <c r="T37" s="46">
        <f t="shared" si="7"/>
        <v>0</v>
      </c>
      <c r="U37" s="46">
        <f t="shared" si="4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5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6"/>
        <v/>
      </c>
      <c r="R38" s="45">
        <f t="shared" si="2"/>
        <v>0</v>
      </c>
      <c r="S38" s="45">
        <f t="shared" si="3"/>
        <v>0</v>
      </c>
      <c r="T38" s="46">
        <f t="shared" si="7"/>
        <v>0</v>
      </c>
      <c r="U38" s="46">
        <f t="shared" si="4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5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6"/>
        <v/>
      </c>
      <c r="R39" s="45">
        <f t="shared" si="2"/>
        <v>0</v>
      </c>
      <c r="S39" s="45">
        <f t="shared" si="3"/>
        <v>0</v>
      </c>
      <c r="T39" s="46">
        <f t="shared" si="7"/>
        <v>0</v>
      </c>
      <c r="U39" s="46">
        <f t="shared" si="4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5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6"/>
        <v/>
      </c>
      <c r="R40" s="45">
        <f t="shared" si="2"/>
        <v>0</v>
      </c>
      <c r="S40" s="45">
        <f t="shared" si="3"/>
        <v>0</v>
      </c>
      <c r="T40" s="46">
        <f t="shared" si="7"/>
        <v>0</v>
      </c>
      <c r="U40" s="46">
        <f t="shared" si="4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0.8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heet="1"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7" zoomScale="80" zoomScaleNormal="8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22"/>
      <c r="B1" s="123"/>
      <c r="C1" s="113" t="s">
        <v>32</v>
      </c>
      <c r="D1" s="114"/>
      <c r="E1" s="114"/>
      <c r="F1" s="115"/>
      <c r="G1" s="52" t="s">
        <v>39</v>
      </c>
    </row>
    <row r="2" spans="1:7" ht="12.75" customHeight="1" x14ac:dyDescent="0.2">
      <c r="A2" s="124"/>
      <c r="B2" s="125"/>
      <c r="C2" s="116"/>
      <c r="D2" s="117"/>
      <c r="E2" s="117"/>
      <c r="F2" s="118"/>
      <c r="G2" s="53" t="s">
        <v>40</v>
      </c>
    </row>
    <row r="3" spans="1:7" ht="20.25" customHeight="1" x14ac:dyDescent="0.2">
      <c r="A3" s="124"/>
      <c r="B3" s="125"/>
      <c r="C3" s="116" t="s">
        <v>38</v>
      </c>
      <c r="D3" s="117"/>
      <c r="E3" s="117"/>
      <c r="F3" s="118"/>
      <c r="G3" s="54" t="s">
        <v>49</v>
      </c>
    </row>
    <row r="4" spans="1:7" ht="20.25" customHeight="1" thickBot="1" x14ac:dyDescent="0.25">
      <c r="A4" s="126"/>
      <c r="B4" s="127"/>
      <c r="C4" s="119" t="s">
        <v>37</v>
      </c>
      <c r="D4" s="120"/>
      <c r="E4" s="120"/>
      <c r="F4" s="121"/>
      <c r="G4" s="55" t="s">
        <v>41</v>
      </c>
    </row>
    <row r="5" spans="1:7" ht="30.75" customHeight="1" x14ac:dyDescent="0.2">
      <c r="A5" s="104" t="s">
        <v>33</v>
      </c>
      <c r="B5" s="105"/>
      <c r="C5" s="106"/>
      <c r="D5" s="107" t="s">
        <v>51</v>
      </c>
      <c r="E5" s="108"/>
      <c r="F5" s="108"/>
      <c r="G5" s="109"/>
    </row>
    <row r="6" spans="1:7" ht="32.25" customHeight="1" thickBot="1" x14ac:dyDescent="0.25">
      <c r="A6" s="101" t="s">
        <v>34</v>
      </c>
      <c r="B6" s="102"/>
      <c r="C6" s="103"/>
      <c r="D6" s="110"/>
      <c r="E6" s="111"/>
      <c r="F6" s="111"/>
      <c r="G6" s="112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58">
        <v>1</v>
      </c>
      <c r="B9" s="22" t="s">
        <v>50</v>
      </c>
      <c r="C9" s="18">
        <v>12</v>
      </c>
      <c r="D9" s="18"/>
      <c r="E9" s="18"/>
      <c r="F9" s="18"/>
      <c r="G9" s="18"/>
    </row>
    <row r="10" spans="1:7" ht="110.1" customHeight="1" x14ac:dyDescent="0.2">
      <c r="A10" s="58">
        <v>2</v>
      </c>
      <c r="B10" s="22" t="s">
        <v>54</v>
      </c>
      <c r="C10" s="18">
        <v>8</v>
      </c>
      <c r="D10" s="18"/>
      <c r="E10" s="18"/>
      <c r="F10" s="18"/>
      <c r="G10" s="18"/>
    </row>
    <row r="11" spans="1:7" ht="57" customHeight="1" x14ac:dyDescent="0.2">
      <c r="A11" s="57">
        <v>3</v>
      </c>
      <c r="B11" s="22" t="s">
        <v>53</v>
      </c>
      <c r="C11" s="18">
        <v>12</v>
      </c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SILVINA SAENZ SALCEDO</cp:lastModifiedBy>
  <cp:lastPrinted>2022-01-28T20:37:15Z</cp:lastPrinted>
  <dcterms:created xsi:type="dcterms:W3CDTF">2015-11-24T17:06:50Z</dcterms:created>
  <dcterms:modified xsi:type="dcterms:W3CDTF">2022-01-28T21:12:35Z</dcterms:modified>
</cp:coreProperties>
</file>