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2\POA\ADMINISTRATIVOS\"/>
    </mc:Choice>
  </mc:AlternateContent>
  <xr:revisionPtr revIDLastSave="0" documentId="13_ncr:1_{2F3FDB3E-063D-4BD2-BA37-CF607031B6FA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CALIDAD'!$A$2:$AH$19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R15" i="1" l="1"/>
  <c r="S15" i="1"/>
  <c r="R16" i="1"/>
  <c r="S16" i="1"/>
  <c r="T16" i="1" s="1"/>
  <c r="U16" i="1" s="1"/>
  <c r="R17" i="1"/>
  <c r="S17" i="1"/>
  <c r="R18" i="1"/>
  <c r="S18" i="1"/>
  <c r="R19" i="1"/>
  <c r="S19" i="1"/>
  <c r="Q15" i="1"/>
  <c r="Q16" i="1"/>
  <c r="Q17" i="1"/>
  <c r="Q18" i="1"/>
  <c r="Q19" i="1"/>
  <c r="N15" i="1"/>
  <c r="N16" i="1"/>
  <c r="N17" i="1"/>
  <c r="N18" i="1"/>
  <c r="N19" i="1"/>
  <c r="K15" i="1"/>
  <c r="K16" i="1"/>
  <c r="K17" i="1"/>
  <c r="K18" i="1"/>
  <c r="K19" i="1"/>
  <c r="H15" i="1"/>
  <c r="H16" i="1"/>
  <c r="H17" i="1"/>
  <c r="H18" i="1"/>
  <c r="H19" i="1"/>
  <c r="Q20" i="1"/>
  <c r="N20" i="1"/>
  <c r="K20" i="1"/>
  <c r="H20" i="1"/>
  <c r="Q13" i="1"/>
  <c r="S14" i="1"/>
  <c r="S20" i="1"/>
  <c r="S13" i="1"/>
  <c r="R14" i="1"/>
  <c r="R20" i="1"/>
  <c r="R13" i="1"/>
  <c r="H13" i="1"/>
  <c r="K13" i="1"/>
  <c r="N13" i="1"/>
  <c r="H14" i="1"/>
  <c r="K14" i="1"/>
  <c r="N14" i="1"/>
  <c r="Q14" i="1"/>
  <c r="T13" i="1" l="1"/>
  <c r="U13" i="1" s="1"/>
  <c r="T19" i="1"/>
  <c r="U19" i="1" s="1"/>
  <c r="T17" i="1"/>
  <c r="U17" i="1" s="1"/>
  <c r="T18" i="1"/>
  <c r="U18" i="1" s="1"/>
  <c r="T15" i="1"/>
  <c r="U15" i="1" s="1"/>
  <c r="T20" i="1"/>
  <c r="U20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<sst xmlns="http://schemas.openxmlformats.org/spreadsheetml/2006/main" count="173" uniqueCount="119">
  <si>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</si>
  <si>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</si>
  <si>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</si>
  <si>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</si>
  <si>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</si>
  <si>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</si>
  <si>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</si>
  <si>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</si>
  <si>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</si>
  <si>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</si>
  <si>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</si>
  <si>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</si>
  <si>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</si>
  <si>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</si>
  <si>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</si>
  <si>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</si>
  <si>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</si>
  <si>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</si>
  <si>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</si>
  <si>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</si>
  <si>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</si>
  <si>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</si>
  <si>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</si>
  <si>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</si>
  <si>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</si>
  <si>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</si>
  <si>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</si>
  <si>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</si>
  <si>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</si>
  <si>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</si>
  <si>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</si>
  <si>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</si>
  <si>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</si>
  <si>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</si>
  <si>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</si>
  <si>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</si>
  <si>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</si>
  <si>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</si>
  <si>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</si>
  <si>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</si>
  <si>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</si>
  <si>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</si>
  <si>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</si>
  <si>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</si>
  <si>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</si>
  <si>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</si>
  <si>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</si>
  <si>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</si>
  <si>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</si>
  <si>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</si>
  <si>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Actualizar, hacer seguimiento, gestionar y reportar el cumplimiento del PGIRHS, revisando: insumos y herramientas de trabajo, modus operandi, segregación, código de colores, reciclaje, horarios, transporte interno, EPPs, fallos. Hacer seguimiento a las obligaciones de proveedores cuando es el caso.</t>
  </si>
  <si>
    <t>Ejecutar la primera etapa del proyecto de compostación para los residuos vegetales producidos en el Hospital</t>
  </si>
  <si>
    <t>Formulación de informes a CVS, IDEAM, Contraloría Departamental, Secretaría Departamental de Salud, unidad de costos, facturación, y todos los que sean requeridos sobre el tema</t>
  </si>
  <si>
    <t>Gestionar el cumplimiento de los requisitos de la Autoridad Ambiental frente al tema de vertimientos</t>
  </si>
  <si>
    <t>GESTIÒN AMBIENTAL</t>
  </si>
  <si>
    <t>GLADIS ADRIANA LÒPEZ DELGADO</t>
  </si>
  <si>
    <t>Promover el uso adecuado de agua y energìa. Evaluar su consumo periòdico</t>
  </si>
  <si>
    <t>Gestionar manejo integrado de plagas y vectores incluyendo el plan de manejo de felinos, que implica el aislamiento de areas hospitalarias y el control de natalidad</t>
  </si>
  <si>
    <t>Apoyar la gestión de cadáveres estatales y promover el mantenimiento de la cadena de frió en la morgue y el contenedor.</t>
  </si>
  <si>
    <t xml:space="preserve">Mantener plagas y vectores en niveles tolerables </t>
  </si>
  <si>
    <t>Evitar la descomposiciòn de cadàveres</t>
  </si>
  <si>
    <t>documentos, jornadas, proyectos, informes, usuarios</t>
  </si>
  <si>
    <t>No. Acciones ejecutadas</t>
  </si>
  <si>
    <t>Esfuerzos invertido para implementaciòn del PGIRHS</t>
  </si>
  <si>
    <t>Areas beneficiarias</t>
  </si>
  <si>
    <t>Efectividad</t>
  </si>
  <si>
    <t>Of. Gestiòn Ambiental. Estadìstica, Facturas servicios</t>
  </si>
  <si>
    <t>Valor absoluto</t>
  </si>
  <si>
    <t xml:space="preserve">Media </t>
  </si>
  <si>
    <t>Soportes fìsicos y digitales</t>
  </si>
  <si>
    <t>Alta Direcciòn, Gestiòn Ambiental, Servicios Generales, Calidad</t>
  </si>
  <si>
    <t>Se espera cumplir la normatividad vigente en el tema de residuos e impulsar la valorizaciòn de los mismos</t>
  </si>
  <si>
    <t>Contribuir a la valorizaciòn de residuos y el manejo de zonas verdes</t>
  </si>
  <si>
    <t>Kg compost</t>
  </si>
  <si>
    <t>Kg compost producidos</t>
  </si>
  <si>
    <t>Kg residuos vegetales procesados</t>
  </si>
  <si>
    <t>Proyecto gestionado e implementado</t>
  </si>
  <si>
    <t>Compostera</t>
  </si>
  <si>
    <t>Trimestral</t>
  </si>
  <si>
    <t xml:space="preserve">Se requiere previamente la gestiòn de recursos para contruir y poner en marcha </t>
  </si>
  <si>
    <t>Alta Direcciòn, Gestiòn Ambiental, Servicios Generales, Jardineros, Restaurantes</t>
  </si>
  <si>
    <t>Informes presentados oprtunamente</t>
  </si>
  <si>
    <t>Cumplir con la presentaciòn de informes a usuarios internos y externos en forma adecuada y oportuna</t>
  </si>
  <si>
    <t>No. Informes</t>
  </si>
  <si>
    <t>Informes presentados</t>
  </si>
  <si>
    <t>Informes requeridos en el periodo</t>
  </si>
  <si>
    <t>Eficiencia</t>
  </si>
  <si>
    <t>Informes</t>
  </si>
  <si>
    <t>Mensual</t>
  </si>
  <si>
    <t xml:space="preserve">Alta </t>
  </si>
  <si>
    <t>Gestiòn Ambiental, Calidad</t>
  </si>
  <si>
    <t>Soportes digitales</t>
  </si>
  <si>
    <t>Consumo de recursos por camas ocupadas</t>
  </si>
  <si>
    <t>Observar el comportamiento de los servicios frente a la acciones emprendidas para su uso recional</t>
  </si>
  <si>
    <t>Consumos M3 y KWh</t>
  </si>
  <si>
    <t>KWH ò M3</t>
  </si>
  <si>
    <t>No. Camas ocupadas</t>
  </si>
  <si>
    <t>Índice o razón</t>
  </si>
  <si>
    <t>Vertimientos en regla</t>
  </si>
  <si>
    <t>Gestionar el cumplimiento de la norma en todos los vertimientos generados en la ESE</t>
  </si>
  <si>
    <t>Estado de las descargas</t>
  </si>
  <si>
    <t>Descargas en regla</t>
  </si>
  <si>
    <t>Total de descargas hospitalarias</t>
  </si>
  <si>
    <t>Porcentaje</t>
  </si>
  <si>
    <t xml:space="preserve">Semestral </t>
  </si>
  <si>
    <t>Baja</t>
  </si>
  <si>
    <t>Alta Direcciòn, Gestiòn Ambiental, Manenimiento, AFGT</t>
  </si>
  <si>
    <t>Gestiòn Ambiental, AFGT, Manenimiento, Enfermerìa, Calidad</t>
  </si>
  <si>
    <t>Control de plagas y vectores</t>
  </si>
  <si>
    <t>Manejo sanitario de cadàveres estatales</t>
  </si>
  <si>
    <t>Jornadas</t>
  </si>
  <si>
    <t>Vigilancia, Jurìdica</t>
  </si>
  <si>
    <t>Veolia, Afinia, Mantenimien</t>
  </si>
  <si>
    <t>Sevicios Grales, G. Ambiental</t>
  </si>
  <si>
    <t>Gestiòn Ambiental</t>
  </si>
  <si>
    <t>Implementaciòn Controles</t>
  </si>
  <si>
    <t>Eventos</t>
  </si>
  <si>
    <t>Implementar el sistema integrado de gestiòn</t>
  </si>
  <si>
    <t>Alta Direcciòn, Gestiòn Ambiental, AFGT, Manenimiento, Serv. Grales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</si>
</sst>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17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justify" vertical="center" wrapText="1"/>
      <protection locked="0"/>
    </xf>
    <xf numFmtId="9" fontId="1" fillId="2" borderId="4" xfId="4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3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2" xfId="0" applyFont="1" applyFill="1" applyBorder="1" applyAlignment="1" applyProtection="1">
      <alignment horizontal="center" vertical="center" wrapText="1"/>
      <protection locked="0"/>
    </xf>
    <xf numFmtId="0" fontId="0" fillId="7" borderId="3" xfId="0" applyFont="1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 applyProtection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0" fillId="9" borderId="1" xfId="0" applyFont="1" applyFill="1" applyBorder="1" applyAlignment="1" applyProtection="1">
      <alignment horizontal="justify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left"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left" vertical="center" wrapText="1"/>
    </xf>
    <xf numFmtId="0" fontId="21" fillId="0" borderId="11" xfId="0" applyFont="1" applyFill="1" applyBorder="1" applyAlignment="1" applyProtection="1">
      <alignment horizontal="left" vertical="center" wrapText="1"/>
      <protection locked="0"/>
    </xf>
    <xf numFmtId="0" fontId="21" fillId="0" borderId="12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14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1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21" fillId="5" borderId="1" xfId="0" applyFont="1" applyFill="1" applyBorder="1" applyAlignment="1" applyProtection="1">
      <alignment horizontal="left" vertical="center" wrapText="1"/>
    </xf>
    <xf numFmtId="14" fontId="2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13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3"/>
  <sheetViews>
    <sheetView showGridLines="0" tabSelected="1" topLeftCell="A10" zoomScale="90" zoomScaleNormal="90" workbookViewId="0">
      <selection activeCell="B13" sqref="B13:D13"/>
    </sheetView>
  </sheetViews>
  <sheetFormatPr baseColWidth="10" defaultRowHeight="12.75" x14ac:dyDescent="0.2"/>
  <cols>
    <col min="1" max="1" width="4.7109375" style="21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38" customWidth="1"/>
    <col min="9" max="9" width="8.5703125" style="2" customWidth="1"/>
    <col min="10" max="10" width="5" style="2" customWidth="1"/>
    <col min="11" max="11" width="9.5703125" style="38" customWidth="1"/>
    <col min="12" max="12" width="8.5703125" style="2" customWidth="1"/>
    <col min="13" max="13" width="6.5703125" style="2" customWidth="1"/>
    <col min="14" max="14" width="9.5703125" style="38" customWidth="1"/>
    <col min="15" max="15" width="7.7109375" style="2" customWidth="1"/>
    <col min="16" max="16" width="5.28515625" style="2" customWidth="1"/>
    <col min="17" max="17" width="7.7109375" style="38" customWidth="1"/>
    <col min="18" max="18" width="10" style="38" customWidth="1"/>
    <col min="19" max="19" width="4.85546875" style="38" customWidth="1"/>
    <col min="20" max="21" width="7.42578125" style="38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6.425781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21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51"/>
      <c r="C2" s="52"/>
      <c r="D2" s="53"/>
      <c r="E2" s="76" t="s">
        <v>32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5" t="s">
        <v>39</v>
      </c>
      <c r="AH2" s="75"/>
      <c r="AI2" s="75"/>
      <c r="AJ2" s="1"/>
    </row>
    <row r="3" spans="2:36" s="5" customFormat="1" ht="23.25" customHeight="1" x14ac:dyDescent="0.2">
      <c r="B3" s="54"/>
      <c r="C3" s="55"/>
      <c r="D3" s="5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5" t="s">
        <v>40</v>
      </c>
      <c r="AH3" s="75"/>
      <c r="AI3" s="75"/>
      <c r="AJ3" s="1"/>
    </row>
    <row r="4" spans="2:36" s="5" customFormat="1" ht="23.25" customHeight="1" x14ac:dyDescent="0.2">
      <c r="B4" s="54"/>
      <c r="C4" s="55"/>
      <c r="D4" s="56"/>
      <c r="E4" s="76" t="s">
        <v>38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89" t="s">
        <v>49</v>
      </c>
      <c r="AH4" s="89"/>
      <c r="AI4" s="89"/>
      <c r="AJ4" s="1"/>
    </row>
    <row r="5" spans="2:36" s="5" customFormat="1" ht="42" customHeight="1" x14ac:dyDescent="0.2">
      <c r="B5" s="57"/>
      <c r="C5" s="58"/>
      <c r="D5" s="59"/>
      <c r="E5" s="76" t="s">
        <v>37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5" t="s">
        <v>41</v>
      </c>
      <c r="AH5" s="75"/>
      <c r="AI5" s="75"/>
      <c r="AJ5" s="1"/>
    </row>
    <row r="6" spans="2:36" s="2" customFormat="1" ht="50.25" customHeight="1" x14ac:dyDescent="0.2">
      <c r="B6" s="71" t="s">
        <v>33</v>
      </c>
      <c r="C6" s="72"/>
      <c r="D6" s="61"/>
      <c r="E6" s="73" t="s">
        <v>54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86" t="s">
        <v>0</v>
      </c>
      <c r="AD6" s="86"/>
      <c r="AE6" s="86"/>
      <c r="AF6" s="86"/>
      <c r="AG6" s="87">
        <v>44586</v>
      </c>
      <c r="AH6" s="74"/>
      <c r="AI6" s="88"/>
      <c r="AJ6" s="1"/>
    </row>
    <row r="7" spans="2:36" s="2" customFormat="1" ht="49.15" customHeight="1" x14ac:dyDescent="0.2">
      <c r="B7" s="60" t="s">
        <v>34</v>
      </c>
      <c r="C7" s="61"/>
      <c r="D7" s="62"/>
      <c r="E7" s="73" t="s">
        <v>55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88"/>
      <c r="AJ7" s="1"/>
    </row>
    <row r="8" spans="2:36" s="2" customFormat="1" ht="27.75" customHeight="1" x14ac:dyDescent="0.2">
      <c r="B8" s="65" t="s">
        <v>35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1"/>
    </row>
    <row r="9" spans="2:36" s="2" customFormat="1" ht="25.5" customHeight="1" x14ac:dyDescent="0.2">
      <c r="B9" s="68" t="s">
        <v>47</v>
      </c>
      <c r="C9" s="69"/>
      <c r="D9" s="70"/>
      <c r="E9" s="70"/>
      <c r="F9" s="70" t="s">
        <v>1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 t="s">
        <v>2</v>
      </c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1"/>
    </row>
    <row r="10" spans="2:36" s="4" customFormat="1" ht="42" customHeight="1" x14ac:dyDescent="0.2">
      <c r="B10" s="77" t="s">
        <v>3</v>
      </c>
      <c r="C10" s="83" t="s">
        <v>48</v>
      </c>
      <c r="D10" s="79" t="s">
        <v>4</v>
      </c>
      <c r="E10" s="79" t="s">
        <v>5</v>
      </c>
      <c r="F10" s="50" t="s">
        <v>6</v>
      </c>
      <c r="G10" s="50"/>
      <c r="H10" s="50"/>
      <c r="I10" s="50" t="s">
        <v>7</v>
      </c>
      <c r="J10" s="50"/>
      <c r="K10" s="50"/>
      <c r="L10" s="50" t="s">
        <v>8</v>
      </c>
      <c r="M10" s="50"/>
      <c r="N10" s="50"/>
      <c r="O10" s="50" t="s">
        <v>9</v>
      </c>
      <c r="P10" s="50"/>
      <c r="Q10" s="50"/>
      <c r="R10" s="50" t="s">
        <v>10</v>
      </c>
      <c r="S10" s="50"/>
      <c r="T10" s="50"/>
      <c r="U10" s="31" t="s">
        <v>27</v>
      </c>
      <c r="V10" s="79" t="s">
        <v>11</v>
      </c>
      <c r="W10" s="79" t="s">
        <v>12</v>
      </c>
      <c r="X10" s="79" t="s">
        <v>13</v>
      </c>
      <c r="Y10" s="70" t="s">
        <v>14</v>
      </c>
      <c r="Z10" s="70"/>
      <c r="AA10" s="63" t="s">
        <v>28</v>
      </c>
      <c r="AB10" s="63" t="s">
        <v>15</v>
      </c>
      <c r="AC10" s="63" t="s">
        <v>16</v>
      </c>
      <c r="AD10" s="63" t="s">
        <v>17</v>
      </c>
      <c r="AE10" s="63" t="s">
        <v>18</v>
      </c>
      <c r="AF10" s="32" t="s">
        <v>19</v>
      </c>
      <c r="AG10" s="79" t="s">
        <v>20</v>
      </c>
      <c r="AH10" s="79" t="s">
        <v>21</v>
      </c>
      <c r="AI10" s="79" t="s">
        <v>22</v>
      </c>
      <c r="AJ10" s="3"/>
    </row>
    <row r="11" spans="2:36" s="4" customFormat="1" ht="66.75" customHeight="1" x14ac:dyDescent="0.2">
      <c r="B11" s="77"/>
      <c r="C11" s="84"/>
      <c r="D11" s="79"/>
      <c r="E11" s="79"/>
      <c r="F11" s="80" t="s">
        <v>26</v>
      </c>
      <c r="G11" s="80" t="s">
        <v>30</v>
      </c>
      <c r="H11" s="80" t="s">
        <v>31</v>
      </c>
      <c r="I11" s="80" t="s">
        <v>26</v>
      </c>
      <c r="J11" s="80" t="s">
        <v>30</v>
      </c>
      <c r="K11" s="80" t="s">
        <v>31</v>
      </c>
      <c r="L11" s="80" t="s">
        <v>26</v>
      </c>
      <c r="M11" s="80" t="s">
        <v>30</v>
      </c>
      <c r="N11" s="80" t="s">
        <v>31</v>
      </c>
      <c r="O11" s="80" t="s">
        <v>26</v>
      </c>
      <c r="P11" s="80" t="s">
        <v>30</v>
      </c>
      <c r="Q11" s="80" t="s">
        <v>31</v>
      </c>
      <c r="R11" s="80" t="s">
        <v>26</v>
      </c>
      <c r="S11" s="80" t="s">
        <v>30</v>
      </c>
      <c r="T11" s="80" t="s">
        <v>31</v>
      </c>
      <c r="U11" s="82">
        <f>SUM(U13:U20)</f>
        <v>0</v>
      </c>
      <c r="V11" s="79"/>
      <c r="W11" s="79"/>
      <c r="X11" s="79"/>
      <c r="Y11" s="33" t="s">
        <v>23</v>
      </c>
      <c r="Z11" s="33" t="s">
        <v>24</v>
      </c>
      <c r="AA11" s="63"/>
      <c r="AB11" s="63"/>
      <c r="AC11" s="63"/>
      <c r="AD11" s="63"/>
      <c r="AE11" s="63"/>
      <c r="AF11" s="79" t="s">
        <v>25</v>
      </c>
      <c r="AG11" s="79"/>
      <c r="AH11" s="79"/>
      <c r="AI11" s="79"/>
      <c r="AJ11" s="3"/>
    </row>
    <row r="12" spans="2:36" s="4" customFormat="1" ht="54.75" customHeight="1" x14ac:dyDescent="0.2">
      <c r="B12" s="78"/>
      <c r="C12" s="85"/>
      <c r="D12" s="64"/>
      <c r="E12" s="64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64"/>
      <c r="W12" s="64"/>
      <c r="X12" s="64"/>
      <c r="Y12" s="34" t="s">
        <v>29</v>
      </c>
      <c r="Z12" s="34" t="s">
        <v>24</v>
      </c>
      <c r="AA12" s="64"/>
      <c r="AB12" s="64"/>
      <c r="AC12" s="64"/>
      <c r="AD12" s="64"/>
      <c r="AE12" s="64"/>
      <c r="AF12" s="64"/>
      <c r="AG12" s="64"/>
      <c r="AH12" s="64"/>
      <c r="AI12" s="64"/>
      <c r="AJ12" s="3"/>
    </row>
    <row r="13" spans="2:36" s="2" customFormat="1" ht="120" customHeight="1" x14ac:dyDescent="0.2">
      <c r="B13" s="42">
        <v>1</v>
      </c>
      <c r="C13" s="22" t="s">
        <v>50</v>
      </c>
      <c r="D13" s="39">
        <v>20</v>
      </c>
      <c r="E13" s="8">
        <v>0.2</v>
      </c>
      <c r="F13" s="23">
        <v>5</v>
      </c>
      <c r="G13" s="23"/>
      <c r="H13" s="35">
        <f>IF(ISERROR(G13/F13),"",(G13/F13))</f>
        <v>0</v>
      </c>
      <c r="I13" s="23">
        <v>5</v>
      </c>
      <c r="J13" s="23"/>
      <c r="K13" s="35">
        <f t="shared" ref="K13:K20" si="0">IF(ISERROR(J13/I13),"",(J13/I13))</f>
        <v>0</v>
      </c>
      <c r="L13" s="23">
        <v>5</v>
      </c>
      <c r="M13" s="23"/>
      <c r="N13" s="35">
        <f t="shared" ref="N13:N20" si="1">IF(ISERROR(M13/L13),"",(M13/L13))</f>
        <v>0</v>
      </c>
      <c r="O13" s="23">
        <v>5</v>
      </c>
      <c r="P13" s="23"/>
      <c r="Q13" s="35">
        <f>IF(ISERROR(P13/O13),"",(P13/O13))</f>
        <v>0</v>
      </c>
      <c r="R13" s="39">
        <f>SUM(F13,I13,L13,O13)</f>
        <v>20</v>
      </c>
      <c r="S13" s="39">
        <f>SUM(G13,J13,M13,P13)</f>
        <v>0</v>
      </c>
      <c r="T13" s="40">
        <f>IF((IF(ISERROR(S13/R13),0,(S13/R13)))&gt;1,1,(IF(ISERROR(S13/R13),0,(S13/R13))))</f>
        <v>0</v>
      </c>
      <c r="U13" s="40">
        <f>T13*E13</f>
        <v>0</v>
      </c>
      <c r="V13" s="20" t="s">
        <v>63</v>
      </c>
      <c r="W13" s="20" t="s">
        <v>71</v>
      </c>
      <c r="X13" s="12" t="s">
        <v>61</v>
      </c>
      <c r="Y13" s="24" t="s">
        <v>62</v>
      </c>
      <c r="Z13" s="24" t="s">
        <v>64</v>
      </c>
      <c r="AA13" s="12" t="s">
        <v>65</v>
      </c>
      <c r="AB13" s="12" t="s">
        <v>66</v>
      </c>
      <c r="AC13" s="12" t="s">
        <v>67</v>
      </c>
      <c r="AD13" s="12" t="s">
        <v>88</v>
      </c>
      <c r="AE13" s="12" t="s">
        <v>68</v>
      </c>
      <c r="AF13" s="25" t="s">
        <v>117</v>
      </c>
      <c r="AG13" s="20"/>
      <c r="AH13" s="11" t="s">
        <v>70</v>
      </c>
      <c r="AI13" s="11" t="s">
        <v>69</v>
      </c>
      <c r="AJ13" s="1"/>
    </row>
    <row r="14" spans="2:36" s="2" customFormat="1" ht="76.5" x14ac:dyDescent="0.2">
      <c r="B14" s="42">
        <v>2</v>
      </c>
      <c r="C14" s="22" t="s">
        <v>51</v>
      </c>
      <c r="D14" s="39">
        <v>10</v>
      </c>
      <c r="E14" s="8">
        <v>0.1</v>
      </c>
      <c r="F14" s="10">
        <v>0</v>
      </c>
      <c r="G14" s="9"/>
      <c r="H14" s="36" t="str">
        <f t="shared" ref="H14:H20" si="2">IF(ISERROR(G14/F14),"",(G14/F14))</f>
        <v/>
      </c>
      <c r="I14" s="10">
        <v>2</v>
      </c>
      <c r="J14" s="9"/>
      <c r="K14" s="36">
        <f t="shared" si="0"/>
        <v>0</v>
      </c>
      <c r="L14" s="10">
        <v>4</v>
      </c>
      <c r="M14" s="9"/>
      <c r="N14" s="36">
        <f t="shared" si="1"/>
        <v>0</v>
      </c>
      <c r="O14" s="10">
        <v>4</v>
      </c>
      <c r="P14" s="9"/>
      <c r="Q14" s="36">
        <f t="shared" ref="Q14:Q20" si="3">IF(ISERROR(P14/O14),"",(P14/O14))</f>
        <v>0</v>
      </c>
      <c r="R14" s="39">
        <f t="shared" ref="R14:R20" si="4">SUM(F14,I14,L14,O14)</f>
        <v>10</v>
      </c>
      <c r="S14" s="39">
        <f t="shared" ref="S14:S20" si="5">SUM(G14,J14,M14,P14)</f>
        <v>0</v>
      </c>
      <c r="T14" s="40">
        <f t="shared" ref="T14:T20" si="6">IF((IF(ISERROR(S14/R14),0,(S14/R14)))&gt;1,1,(IF(ISERROR(S14/R14),0,(S14/R14))))</f>
        <v>0</v>
      </c>
      <c r="U14" s="40">
        <f t="shared" ref="U14:U20" si="7">T14*E14</f>
        <v>0</v>
      </c>
      <c r="V14" s="20" t="s">
        <v>76</v>
      </c>
      <c r="W14" s="20" t="s">
        <v>72</v>
      </c>
      <c r="X14" s="12" t="s">
        <v>73</v>
      </c>
      <c r="Y14" s="24" t="s">
        <v>74</v>
      </c>
      <c r="Z14" s="24" t="s">
        <v>75</v>
      </c>
      <c r="AA14" s="12" t="s">
        <v>65</v>
      </c>
      <c r="AB14" s="12" t="s">
        <v>77</v>
      </c>
      <c r="AC14" s="12" t="s">
        <v>67</v>
      </c>
      <c r="AD14" s="12" t="s">
        <v>78</v>
      </c>
      <c r="AE14" s="12" t="s">
        <v>68</v>
      </c>
      <c r="AF14" s="25" t="s">
        <v>117</v>
      </c>
      <c r="AG14" s="20" t="s">
        <v>79</v>
      </c>
      <c r="AH14" s="11" t="s">
        <v>80</v>
      </c>
      <c r="AI14" s="11" t="s">
        <v>69</v>
      </c>
      <c r="AJ14" s="1"/>
    </row>
    <row r="15" spans="2:36" s="2" customFormat="1" ht="90" x14ac:dyDescent="0.2">
      <c r="B15" s="42">
        <v>3</v>
      </c>
      <c r="C15" s="22" t="s">
        <v>52</v>
      </c>
      <c r="D15" s="39">
        <v>18</v>
      </c>
      <c r="E15" s="8">
        <v>0.18</v>
      </c>
      <c r="F15" s="10">
        <v>6</v>
      </c>
      <c r="G15" s="9"/>
      <c r="H15" s="36">
        <f t="shared" si="2"/>
        <v>0</v>
      </c>
      <c r="I15" s="10">
        <v>3</v>
      </c>
      <c r="J15" s="9"/>
      <c r="K15" s="36">
        <f t="shared" si="0"/>
        <v>0</v>
      </c>
      <c r="L15" s="10">
        <v>4</v>
      </c>
      <c r="M15" s="9"/>
      <c r="N15" s="36">
        <f t="shared" si="1"/>
        <v>0</v>
      </c>
      <c r="O15" s="10">
        <v>5</v>
      </c>
      <c r="P15" s="9"/>
      <c r="Q15" s="36">
        <f t="shared" si="3"/>
        <v>0</v>
      </c>
      <c r="R15" s="39">
        <f t="shared" ref="R15:R19" si="8">SUM(F15,I15,L15,O15)</f>
        <v>18</v>
      </c>
      <c r="S15" s="39">
        <f t="shared" ref="S15:S19" si="9">SUM(G15,J15,M15,P15)</f>
        <v>0</v>
      </c>
      <c r="T15" s="40">
        <f t="shared" ref="T15:T19" si="10">IF((IF(ISERROR(S15/R15),0,(S15/R15)))&gt;1,1,(IF(ISERROR(S15/R15),0,(S15/R15))))</f>
        <v>0</v>
      </c>
      <c r="U15" s="40">
        <f t="shared" ref="U15:U19" si="11">T15*E15</f>
        <v>0</v>
      </c>
      <c r="V15" s="20" t="s">
        <v>81</v>
      </c>
      <c r="W15" s="20" t="s">
        <v>82</v>
      </c>
      <c r="X15" s="12" t="s">
        <v>83</v>
      </c>
      <c r="Y15" s="24" t="s">
        <v>84</v>
      </c>
      <c r="Z15" s="24" t="s">
        <v>85</v>
      </c>
      <c r="AA15" s="12" t="s">
        <v>86</v>
      </c>
      <c r="AB15" s="12" t="s">
        <v>113</v>
      </c>
      <c r="AC15" s="12" t="s">
        <v>67</v>
      </c>
      <c r="AD15" s="12" t="s">
        <v>88</v>
      </c>
      <c r="AE15" s="12" t="s">
        <v>89</v>
      </c>
      <c r="AF15" s="25" t="s">
        <v>117</v>
      </c>
      <c r="AG15" s="20"/>
      <c r="AH15" s="11" t="s">
        <v>90</v>
      </c>
      <c r="AI15" s="11" t="s">
        <v>91</v>
      </c>
      <c r="AJ15" s="1"/>
    </row>
    <row r="16" spans="2:36" s="2" customFormat="1" ht="68.25" x14ac:dyDescent="0.2">
      <c r="B16" s="42">
        <v>4</v>
      </c>
      <c r="C16" s="22" t="s">
        <v>56</v>
      </c>
      <c r="D16" s="39">
        <v>14</v>
      </c>
      <c r="E16" s="8">
        <v>0.14000000000000001</v>
      </c>
      <c r="F16" s="10">
        <v>3</v>
      </c>
      <c r="G16" s="9"/>
      <c r="H16" s="36">
        <f t="shared" si="2"/>
        <v>0</v>
      </c>
      <c r="I16" s="10">
        <v>4</v>
      </c>
      <c r="J16" s="9"/>
      <c r="K16" s="36">
        <f t="shared" si="0"/>
        <v>0</v>
      </c>
      <c r="L16" s="10">
        <v>4</v>
      </c>
      <c r="M16" s="9"/>
      <c r="N16" s="36">
        <f t="shared" si="1"/>
        <v>0</v>
      </c>
      <c r="O16" s="10">
        <v>3</v>
      </c>
      <c r="P16" s="9"/>
      <c r="Q16" s="36">
        <f t="shared" si="3"/>
        <v>0</v>
      </c>
      <c r="R16" s="39">
        <f t="shared" si="8"/>
        <v>14</v>
      </c>
      <c r="S16" s="39">
        <f t="shared" si="9"/>
        <v>0</v>
      </c>
      <c r="T16" s="40">
        <f t="shared" si="10"/>
        <v>0</v>
      </c>
      <c r="U16" s="40">
        <f t="shared" si="11"/>
        <v>0</v>
      </c>
      <c r="V16" s="20" t="s">
        <v>92</v>
      </c>
      <c r="W16" s="20" t="s">
        <v>93</v>
      </c>
      <c r="X16" s="12" t="s">
        <v>94</v>
      </c>
      <c r="Y16" s="24" t="s">
        <v>95</v>
      </c>
      <c r="Z16" s="24" t="s">
        <v>96</v>
      </c>
      <c r="AA16" s="12" t="s">
        <v>86</v>
      </c>
      <c r="AB16" s="12" t="s">
        <v>112</v>
      </c>
      <c r="AC16" s="12" t="s">
        <v>97</v>
      </c>
      <c r="AD16" s="12" t="s">
        <v>88</v>
      </c>
      <c r="AE16" s="12" t="s">
        <v>68</v>
      </c>
      <c r="AF16" s="25" t="s">
        <v>117</v>
      </c>
      <c r="AG16" s="20"/>
      <c r="AH16" s="11" t="s">
        <v>107</v>
      </c>
      <c r="AI16" s="11" t="s">
        <v>69</v>
      </c>
      <c r="AJ16" s="1"/>
    </row>
    <row r="17" spans="2:36" s="2" customFormat="1" ht="65.25" x14ac:dyDescent="0.2">
      <c r="B17" s="42">
        <v>5</v>
      </c>
      <c r="C17" s="49" t="s">
        <v>53</v>
      </c>
      <c r="D17" s="39">
        <v>15</v>
      </c>
      <c r="E17" s="8">
        <v>0.15</v>
      </c>
      <c r="F17" s="10"/>
      <c r="G17" s="9"/>
      <c r="H17" s="36" t="str">
        <f t="shared" si="2"/>
        <v/>
      </c>
      <c r="I17" s="10"/>
      <c r="J17" s="9"/>
      <c r="K17" s="36" t="str">
        <f t="shared" si="0"/>
        <v/>
      </c>
      <c r="L17" s="10">
        <v>5</v>
      </c>
      <c r="M17" s="9"/>
      <c r="N17" s="36">
        <f t="shared" si="1"/>
        <v>0</v>
      </c>
      <c r="O17" s="10">
        <v>10</v>
      </c>
      <c r="P17" s="9"/>
      <c r="Q17" s="36">
        <f t="shared" si="3"/>
        <v>0</v>
      </c>
      <c r="R17" s="39">
        <f t="shared" si="8"/>
        <v>15</v>
      </c>
      <c r="S17" s="39">
        <f t="shared" si="9"/>
        <v>0</v>
      </c>
      <c r="T17" s="40">
        <f t="shared" si="10"/>
        <v>0</v>
      </c>
      <c r="U17" s="40">
        <f t="shared" si="11"/>
        <v>0</v>
      </c>
      <c r="V17" s="20" t="s">
        <v>98</v>
      </c>
      <c r="W17" s="20" t="s">
        <v>99</v>
      </c>
      <c r="X17" s="12" t="s">
        <v>100</v>
      </c>
      <c r="Y17" s="24" t="s">
        <v>101</v>
      </c>
      <c r="Z17" s="24" t="s">
        <v>102</v>
      </c>
      <c r="AA17" s="12" t="s">
        <v>65</v>
      </c>
      <c r="AB17" s="12" t="s">
        <v>87</v>
      </c>
      <c r="AC17" s="12" t="s">
        <v>103</v>
      </c>
      <c r="AD17" s="12" t="s">
        <v>104</v>
      </c>
      <c r="AE17" s="12" t="s">
        <v>105</v>
      </c>
      <c r="AF17" s="25" t="s">
        <v>117</v>
      </c>
      <c r="AG17" s="20"/>
      <c r="AH17" s="11" t="s">
        <v>106</v>
      </c>
      <c r="AI17" s="11" t="s">
        <v>69</v>
      </c>
      <c r="AJ17" s="1"/>
    </row>
    <row r="18" spans="2:36" s="2" customFormat="1" ht="63.75" x14ac:dyDescent="0.2">
      <c r="B18" s="42">
        <v>6</v>
      </c>
      <c r="C18" s="22" t="s">
        <v>57</v>
      </c>
      <c r="D18" s="39">
        <v>15</v>
      </c>
      <c r="E18" s="8">
        <v>0.15</v>
      </c>
      <c r="F18" s="10">
        <v>3</v>
      </c>
      <c r="G18" s="9"/>
      <c r="H18" s="36">
        <f t="shared" si="2"/>
        <v>0</v>
      </c>
      <c r="I18" s="10">
        <v>4</v>
      </c>
      <c r="J18" s="9"/>
      <c r="K18" s="36">
        <f t="shared" si="0"/>
        <v>0</v>
      </c>
      <c r="L18" s="10">
        <v>4</v>
      </c>
      <c r="M18" s="9"/>
      <c r="N18" s="36">
        <f t="shared" si="1"/>
        <v>0</v>
      </c>
      <c r="O18" s="10">
        <v>4</v>
      </c>
      <c r="P18" s="9"/>
      <c r="Q18" s="36">
        <f t="shared" si="3"/>
        <v>0</v>
      </c>
      <c r="R18" s="39">
        <f t="shared" si="8"/>
        <v>15</v>
      </c>
      <c r="S18" s="39">
        <f t="shared" si="9"/>
        <v>0</v>
      </c>
      <c r="T18" s="40">
        <f t="shared" si="10"/>
        <v>0</v>
      </c>
      <c r="U18" s="40">
        <f t="shared" si="11"/>
        <v>0</v>
      </c>
      <c r="V18" s="20" t="s">
        <v>108</v>
      </c>
      <c r="W18" s="22" t="s">
        <v>59</v>
      </c>
      <c r="X18" s="12" t="s">
        <v>110</v>
      </c>
      <c r="Y18" s="24" t="s">
        <v>115</v>
      </c>
      <c r="Z18" s="24"/>
      <c r="AA18" s="12" t="s">
        <v>65</v>
      </c>
      <c r="AB18" s="12" t="s">
        <v>114</v>
      </c>
      <c r="AC18" s="12" t="s">
        <v>67</v>
      </c>
      <c r="AD18" s="12" t="s">
        <v>88</v>
      </c>
      <c r="AE18" s="12" t="s">
        <v>89</v>
      </c>
      <c r="AF18" s="25" t="s">
        <v>117</v>
      </c>
      <c r="AG18" s="20"/>
      <c r="AH18" s="11" t="s">
        <v>106</v>
      </c>
      <c r="AI18" s="11" t="s">
        <v>69</v>
      </c>
      <c r="AJ18" s="1"/>
    </row>
    <row r="19" spans="2:36" s="2" customFormat="1" ht="51.75" x14ac:dyDescent="0.2">
      <c r="B19" s="42">
        <v>7</v>
      </c>
      <c r="C19" s="22" t="s">
        <v>58</v>
      </c>
      <c r="D19" s="39">
        <v>8</v>
      </c>
      <c r="E19" s="8">
        <v>0.08</v>
      </c>
      <c r="F19" s="10">
        <v>2</v>
      </c>
      <c r="G19" s="9"/>
      <c r="H19" s="36">
        <f t="shared" si="2"/>
        <v>0</v>
      </c>
      <c r="I19" s="10">
        <v>2</v>
      </c>
      <c r="J19" s="9"/>
      <c r="K19" s="36">
        <f t="shared" si="0"/>
        <v>0</v>
      </c>
      <c r="L19" s="10">
        <v>2</v>
      </c>
      <c r="M19" s="9"/>
      <c r="N19" s="36">
        <f t="shared" si="1"/>
        <v>0</v>
      </c>
      <c r="O19" s="10">
        <v>2</v>
      </c>
      <c r="P19" s="9"/>
      <c r="Q19" s="36">
        <f t="shared" si="3"/>
        <v>0</v>
      </c>
      <c r="R19" s="39">
        <f t="shared" si="8"/>
        <v>8</v>
      </c>
      <c r="S19" s="39">
        <f t="shared" si="9"/>
        <v>0</v>
      </c>
      <c r="T19" s="40">
        <f t="shared" si="10"/>
        <v>0</v>
      </c>
      <c r="U19" s="40">
        <f t="shared" si="11"/>
        <v>0</v>
      </c>
      <c r="V19" s="20" t="s">
        <v>109</v>
      </c>
      <c r="W19" s="22" t="s">
        <v>60</v>
      </c>
      <c r="X19" s="12" t="s">
        <v>110</v>
      </c>
      <c r="Y19" s="24" t="s">
        <v>116</v>
      </c>
      <c r="Z19" s="24"/>
      <c r="AA19" s="12" t="s">
        <v>65</v>
      </c>
      <c r="AB19" s="12" t="s">
        <v>111</v>
      </c>
      <c r="AC19" s="12" t="s">
        <v>67</v>
      </c>
      <c r="AD19" s="12" t="s">
        <v>88</v>
      </c>
      <c r="AE19" s="12" t="s">
        <v>89</v>
      </c>
      <c r="AF19" s="25" t="s">
        <v>117</v>
      </c>
      <c r="AG19" s="20"/>
      <c r="AH19" s="11" t="s">
        <v>118</v>
      </c>
      <c r="AI19" s="11" t="s">
        <v>69</v>
      </c>
      <c r="AJ19" s="1"/>
    </row>
    <row r="20" spans="2:36" s="2" customFormat="1" ht="13.5" thickBot="1" x14ac:dyDescent="0.25">
      <c r="B20" s="43"/>
      <c r="C20" s="26"/>
      <c r="D20" s="26"/>
      <c r="E20" s="13"/>
      <c r="F20" s="27"/>
      <c r="G20" s="28"/>
      <c r="H20" s="35" t="str">
        <f t="shared" si="2"/>
        <v/>
      </c>
      <c r="I20" s="27"/>
      <c r="J20" s="28"/>
      <c r="K20" s="35" t="str">
        <f t="shared" si="0"/>
        <v/>
      </c>
      <c r="L20" s="27"/>
      <c r="M20" s="28"/>
      <c r="N20" s="35" t="str">
        <f t="shared" si="1"/>
        <v/>
      </c>
      <c r="O20" s="27"/>
      <c r="P20" s="28"/>
      <c r="Q20" s="35" t="str">
        <f t="shared" si="3"/>
        <v/>
      </c>
      <c r="R20" s="39">
        <f t="shared" si="4"/>
        <v>0</v>
      </c>
      <c r="S20" s="39">
        <f t="shared" si="5"/>
        <v>0</v>
      </c>
      <c r="T20" s="40">
        <f t="shared" si="6"/>
        <v>0</v>
      </c>
      <c r="U20" s="40">
        <f t="shared" si="7"/>
        <v>0</v>
      </c>
      <c r="V20" s="29"/>
      <c r="W20" s="29"/>
      <c r="X20" s="14"/>
      <c r="Y20" s="41"/>
      <c r="Z20" s="41"/>
      <c r="AA20" s="14"/>
      <c r="AB20" s="19"/>
      <c r="AC20" s="14"/>
      <c r="AD20" s="14"/>
      <c r="AE20" s="14"/>
      <c r="AF20" s="30"/>
      <c r="AG20" s="29"/>
      <c r="AH20" s="19"/>
      <c r="AI20" s="19"/>
      <c r="AJ20" s="1"/>
    </row>
    <row r="21" spans="2:36" s="5" customFormat="1" ht="18" customHeight="1" thickBot="1" x14ac:dyDescent="0.25">
      <c r="D21" s="1"/>
      <c r="E21" s="44">
        <f>SUM(E13:E20)</f>
        <v>1.0000000000000002</v>
      </c>
      <c r="F21" s="1"/>
      <c r="G21" s="1"/>
      <c r="H21" s="37"/>
      <c r="I21" s="1"/>
      <c r="J21" s="1"/>
      <c r="K21" s="37"/>
      <c r="L21" s="1"/>
      <c r="M21" s="1"/>
      <c r="N21" s="37"/>
      <c r="O21" s="1"/>
      <c r="P21" s="1"/>
      <c r="Q21" s="37"/>
      <c r="R21" s="37"/>
      <c r="S21" s="37"/>
      <c r="T21" s="37"/>
      <c r="U21" s="37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5" customFormat="1" ht="11.65" customHeight="1" x14ac:dyDescent="0.2">
      <c r="D22" s="1"/>
      <c r="E22" s="6"/>
      <c r="F22" s="1"/>
      <c r="G22" s="1"/>
      <c r="H22" s="37"/>
      <c r="I22" s="1"/>
      <c r="J22" s="1"/>
      <c r="K22" s="37"/>
      <c r="L22" s="1"/>
      <c r="M22" s="1"/>
      <c r="N22" s="37"/>
      <c r="O22" s="1"/>
      <c r="P22" s="1"/>
      <c r="Q22" s="37"/>
      <c r="R22" s="37"/>
      <c r="S22" s="37"/>
      <c r="T22" s="37"/>
      <c r="U22" s="37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5" customFormat="1" ht="11.65" customHeight="1" x14ac:dyDescent="0.2">
      <c r="D23" s="7"/>
      <c r="E23" s="6"/>
      <c r="F23" s="1"/>
      <c r="G23" s="1"/>
      <c r="H23" s="37"/>
      <c r="I23" s="1"/>
      <c r="J23" s="1"/>
      <c r="K23" s="37"/>
      <c r="L23" s="1"/>
      <c r="M23" s="1"/>
      <c r="N23" s="37"/>
      <c r="O23" s="1"/>
      <c r="P23" s="1"/>
      <c r="Q23" s="37"/>
      <c r="R23" s="37"/>
      <c r="S23" s="37"/>
      <c r="T23" s="37"/>
      <c r="U23" s="37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5" customFormat="1" ht="11.65" customHeight="1" x14ac:dyDescent="0.2">
      <c r="D24" s="1"/>
      <c r="E24" s="6"/>
      <c r="F24" s="1"/>
      <c r="G24" s="1"/>
      <c r="H24" s="37"/>
      <c r="I24" s="1"/>
      <c r="J24" s="1"/>
      <c r="K24" s="37"/>
      <c r="L24" s="1"/>
      <c r="M24" s="1"/>
      <c r="N24" s="37"/>
      <c r="O24" s="1"/>
      <c r="P24" s="1"/>
      <c r="Q24" s="37"/>
      <c r="R24" s="37"/>
      <c r="S24" s="37"/>
      <c r="T24" s="37"/>
      <c r="U24" s="37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5" customFormat="1" ht="11.65" customHeight="1" x14ac:dyDescent="0.2">
      <c r="D25" s="1"/>
      <c r="E25" s="6"/>
      <c r="F25" s="1"/>
      <c r="G25" s="1"/>
      <c r="H25" s="37"/>
      <c r="I25" s="1"/>
      <c r="J25" s="1"/>
      <c r="K25" s="37"/>
      <c r="L25" s="1"/>
      <c r="M25" s="1"/>
      <c r="N25" s="37"/>
      <c r="O25" s="1"/>
      <c r="P25" s="1"/>
      <c r="Q25" s="37"/>
      <c r="R25" s="37"/>
      <c r="S25" s="37"/>
      <c r="T25" s="37"/>
      <c r="U25" s="37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5" customFormat="1" ht="11.65" customHeight="1" x14ac:dyDescent="0.2">
      <c r="D26" s="1"/>
      <c r="E26" s="6"/>
      <c r="F26" s="1"/>
      <c r="G26" s="1"/>
      <c r="H26" s="37"/>
      <c r="I26" s="1"/>
      <c r="J26" s="1"/>
      <c r="K26" s="37"/>
      <c r="L26" s="1"/>
      <c r="M26" s="1"/>
      <c r="N26" s="37"/>
      <c r="O26" s="1"/>
      <c r="P26" s="1"/>
      <c r="Q26" s="37"/>
      <c r="R26" s="37"/>
      <c r="S26" s="37"/>
      <c r="T26" s="37"/>
      <c r="U26" s="37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5" customFormat="1" ht="11.65" customHeight="1" x14ac:dyDescent="0.2">
      <c r="D27" s="1"/>
      <c r="E27" s="6"/>
      <c r="F27" s="1"/>
      <c r="G27" s="1"/>
      <c r="H27" s="37"/>
      <c r="I27" s="1"/>
      <c r="J27" s="1"/>
      <c r="K27" s="37"/>
      <c r="L27" s="1"/>
      <c r="M27" s="1"/>
      <c r="N27" s="37"/>
      <c r="O27" s="1"/>
      <c r="P27" s="1"/>
      <c r="Q27" s="37"/>
      <c r="R27" s="37"/>
      <c r="S27" s="37"/>
      <c r="T27" s="37"/>
      <c r="U27" s="37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5" customFormat="1" ht="11.65" customHeight="1" x14ac:dyDescent="0.2">
      <c r="D28" s="1"/>
      <c r="E28" s="6"/>
      <c r="F28" s="1"/>
      <c r="G28" s="1"/>
      <c r="H28" s="37"/>
      <c r="I28" s="1"/>
      <c r="J28" s="1"/>
      <c r="K28" s="37"/>
      <c r="L28" s="1"/>
      <c r="M28" s="1"/>
      <c r="N28" s="37"/>
      <c r="O28" s="1"/>
      <c r="P28" s="1"/>
      <c r="Q28" s="37"/>
      <c r="R28" s="37"/>
      <c r="S28" s="37"/>
      <c r="T28" s="37"/>
      <c r="U28" s="37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5" customFormat="1" ht="11.65" customHeight="1" x14ac:dyDescent="0.2">
      <c r="D29" s="1"/>
      <c r="E29" s="6"/>
      <c r="F29" s="1"/>
      <c r="G29" s="1"/>
      <c r="H29" s="37"/>
      <c r="I29" s="1"/>
      <c r="J29" s="1"/>
      <c r="K29" s="37"/>
      <c r="L29" s="1"/>
      <c r="M29" s="1"/>
      <c r="N29" s="37"/>
      <c r="O29" s="1"/>
      <c r="P29" s="1"/>
      <c r="Q29" s="37"/>
      <c r="R29" s="37"/>
      <c r="S29" s="37"/>
      <c r="T29" s="37"/>
      <c r="U29" s="37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5" customFormat="1" ht="14.1" customHeight="1" x14ac:dyDescent="0.2">
      <c r="D30" s="1"/>
      <c r="E30" s="6"/>
      <c r="F30" s="1"/>
      <c r="G30" s="1"/>
      <c r="H30" s="37"/>
      <c r="I30" s="1"/>
      <c r="J30" s="1"/>
      <c r="K30" s="37"/>
      <c r="L30" s="1"/>
      <c r="M30" s="1"/>
      <c r="N30" s="37"/>
      <c r="O30" s="1"/>
      <c r="P30" s="1"/>
      <c r="Q30" s="37"/>
      <c r="R30" s="37"/>
      <c r="S30" s="37"/>
      <c r="T30" s="37"/>
      <c r="U30" s="37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5" customFormat="1" ht="11.65" customHeight="1" x14ac:dyDescent="0.2">
      <c r="D31" s="21"/>
      <c r="E31" s="6"/>
      <c r="F31" s="1"/>
      <c r="G31" s="1"/>
      <c r="H31" s="37"/>
      <c r="I31" s="1"/>
      <c r="J31" s="1"/>
      <c r="K31" s="37"/>
      <c r="L31" s="1"/>
      <c r="M31" s="1"/>
      <c r="N31" s="37"/>
      <c r="O31" s="1"/>
      <c r="P31" s="1"/>
      <c r="Q31" s="37"/>
      <c r="R31" s="37"/>
      <c r="S31" s="37"/>
      <c r="T31" s="37"/>
      <c r="U31" s="37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5" customFormat="1" ht="11.65" customHeight="1" x14ac:dyDescent="0.2">
      <c r="D32" s="1"/>
      <c r="E32" s="6"/>
      <c r="F32" s="1"/>
      <c r="G32" s="1"/>
      <c r="H32" s="37"/>
      <c r="I32" s="1"/>
      <c r="J32" s="1"/>
      <c r="K32" s="37"/>
      <c r="L32" s="1"/>
      <c r="M32" s="1"/>
      <c r="N32" s="37"/>
      <c r="O32" s="1"/>
      <c r="P32" s="1"/>
      <c r="Q32" s="37"/>
      <c r="R32" s="37"/>
      <c r="S32" s="37"/>
      <c r="T32" s="37"/>
      <c r="U32" s="37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5" customFormat="1" ht="11.65" customHeight="1" x14ac:dyDescent="0.2">
      <c r="D33" s="1"/>
      <c r="E33" s="6"/>
      <c r="F33" s="1"/>
      <c r="G33" s="1"/>
      <c r="H33" s="37"/>
      <c r="I33" s="1"/>
      <c r="J33" s="1"/>
      <c r="K33" s="37"/>
      <c r="L33" s="1"/>
      <c r="M33" s="1"/>
      <c r="N33" s="37"/>
      <c r="O33" s="1"/>
      <c r="P33" s="1"/>
      <c r="Q33" s="37"/>
      <c r="R33" s="37"/>
      <c r="S33" s="37"/>
      <c r="T33" s="37"/>
      <c r="U33" s="37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5" customFormat="1" ht="11.65" customHeight="1" x14ac:dyDescent="0.2">
      <c r="D34" s="1"/>
      <c r="E34" s="6"/>
      <c r="F34" s="1"/>
      <c r="G34" s="1"/>
      <c r="H34" s="37"/>
      <c r="I34" s="1"/>
      <c r="J34" s="1"/>
      <c r="K34" s="37"/>
      <c r="L34" s="1"/>
      <c r="M34" s="1"/>
      <c r="N34" s="37"/>
      <c r="O34" s="1"/>
      <c r="P34" s="1"/>
      <c r="Q34" s="37"/>
      <c r="R34" s="37"/>
      <c r="S34" s="37"/>
      <c r="T34" s="37"/>
      <c r="U34" s="37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5" customFormat="1" ht="11.65" customHeight="1" x14ac:dyDescent="0.2">
      <c r="D35" s="1"/>
      <c r="E35" s="6"/>
      <c r="F35" s="1"/>
      <c r="G35" s="1"/>
      <c r="H35" s="37"/>
      <c r="I35" s="1"/>
      <c r="J35" s="1"/>
      <c r="K35" s="37"/>
      <c r="L35" s="1"/>
      <c r="M35" s="1"/>
      <c r="N35" s="37"/>
      <c r="O35" s="1"/>
      <c r="P35" s="1"/>
      <c r="Q35" s="37"/>
      <c r="R35" s="37"/>
      <c r="S35" s="37"/>
      <c r="T35" s="37"/>
      <c r="U35" s="37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5" customFormat="1" ht="12.6" customHeight="1" x14ac:dyDescent="0.2">
      <c r="D36" s="1"/>
      <c r="E36" s="6"/>
      <c r="F36" s="1"/>
      <c r="G36" s="1"/>
      <c r="H36" s="37"/>
      <c r="I36" s="1"/>
      <c r="J36" s="1"/>
      <c r="K36" s="37"/>
      <c r="L36" s="1"/>
      <c r="M36" s="1"/>
      <c r="N36" s="37"/>
      <c r="O36" s="1"/>
      <c r="P36" s="1"/>
      <c r="Q36" s="37"/>
      <c r="R36" s="37"/>
      <c r="S36" s="37"/>
      <c r="T36" s="37"/>
      <c r="U36" s="37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5" customFormat="1" ht="12.6" customHeight="1" x14ac:dyDescent="0.2">
      <c r="D37" s="1"/>
      <c r="E37" s="6"/>
      <c r="F37" s="1"/>
      <c r="G37" s="1"/>
      <c r="H37" s="37"/>
      <c r="I37" s="1"/>
      <c r="J37" s="1"/>
      <c r="K37" s="37"/>
      <c r="L37" s="1"/>
      <c r="M37" s="1"/>
      <c r="N37" s="37"/>
      <c r="O37" s="1"/>
      <c r="P37" s="1"/>
      <c r="Q37" s="37"/>
      <c r="R37" s="37"/>
      <c r="S37" s="37"/>
      <c r="T37" s="37"/>
      <c r="U37" s="37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5" customFormat="1" ht="11.65" customHeight="1" x14ac:dyDescent="0.2">
      <c r="D38" s="1"/>
      <c r="E38" s="6"/>
      <c r="F38" s="1"/>
      <c r="G38" s="1"/>
      <c r="H38" s="37"/>
      <c r="I38" s="1"/>
      <c r="J38" s="1"/>
      <c r="K38" s="37"/>
      <c r="L38" s="1"/>
      <c r="M38" s="1"/>
      <c r="N38" s="37"/>
      <c r="O38" s="1"/>
      <c r="P38" s="1"/>
      <c r="Q38" s="37"/>
      <c r="R38" s="37"/>
      <c r="S38" s="37"/>
      <c r="T38" s="37"/>
      <c r="U38" s="37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5" customFormat="1" ht="11.65" customHeight="1" x14ac:dyDescent="0.2">
      <c r="D39" s="1"/>
      <c r="E39" s="6"/>
      <c r="F39" s="1"/>
      <c r="G39" s="1"/>
      <c r="H39" s="37"/>
      <c r="I39" s="1"/>
      <c r="J39" s="1"/>
      <c r="K39" s="37"/>
      <c r="L39" s="1"/>
      <c r="M39" s="1"/>
      <c r="N39" s="37"/>
      <c r="O39" s="1"/>
      <c r="P39" s="1"/>
      <c r="Q39" s="37"/>
      <c r="R39" s="37"/>
      <c r="S39" s="37"/>
      <c r="T39" s="37"/>
      <c r="U39" s="37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5" customFormat="1" ht="14.1" customHeight="1" x14ac:dyDescent="0.2">
      <c r="D40" s="1"/>
      <c r="E40" s="1"/>
      <c r="F40" s="1"/>
      <c r="G40" s="1"/>
      <c r="H40" s="37"/>
      <c r="I40" s="1"/>
      <c r="J40" s="1"/>
      <c r="K40" s="37"/>
      <c r="L40" s="1"/>
      <c r="M40" s="1"/>
      <c r="N40" s="37"/>
      <c r="O40" s="1"/>
      <c r="P40" s="1"/>
      <c r="Q40" s="37"/>
      <c r="R40" s="37"/>
      <c r="S40" s="37"/>
      <c r="T40" s="37"/>
      <c r="U40" s="37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5" customFormat="1" ht="11.65" customHeight="1" x14ac:dyDescent="0.2">
      <c r="D41" s="1"/>
      <c r="E41" s="1"/>
      <c r="F41" s="1"/>
      <c r="G41" s="1"/>
      <c r="H41" s="37"/>
      <c r="I41" s="1"/>
      <c r="J41" s="1"/>
      <c r="K41" s="37"/>
      <c r="L41" s="1"/>
      <c r="M41" s="1"/>
      <c r="N41" s="37"/>
      <c r="O41" s="1"/>
      <c r="P41" s="1"/>
      <c r="Q41" s="37"/>
      <c r="R41" s="37"/>
      <c r="S41" s="37"/>
      <c r="T41" s="37"/>
      <c r="U41" s="37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5" customFormat="1" ht="11.65" customHeight="1" x14ac:dyDescent="0.2">
      <c r="D42" s="1"/>
      <c r="E42" s="1"/>
      <c r="F42" s="1"/>
      <c r="G42" s="1"/>
      <c r="H42" s="37"/>
      <c r="I42" s="1"/>
      <c r="J42" s="1"/>
      <c r="K42" s="37"/>
      <c r="L42" s="1"/>
      <c r="M42" s="1"/>
      <c r="N42" s="37"/>
      <c r="O42" s="1"/>
      <c r="P42" s="1"/>
      <c r="Q42" s="37"/>
      <c r="R42" s="37"/>
      <c r="S42" s="37"/>
      <c r="T42" s="37"/>
      <c r="U42" s="37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5" customFormat="1" ht="11.65" customHeight="1" x14ac:dyDescent="0.2">
      <c r="D43" s="1"/>
      <c r="E43" s="1"/>
      <c r="F43" s="1"/>
      <c r="G43" s="1"/>
      <c r="H43" s="37"/>
      <c r="I43" s="1"/>
      <c r="J43" s="1"/>
      <c r="K43" s="37"/>
      <c r="L43" s="1"/>
      <c r="M43" s="1"/>
      <c r="N43" s="37"/>
      <c r="O43" s="1"/>
      <c r="P43" s="1"/>
      <c r="Q43" s="37"/>
      <c r="R43" s="37"/>
      <c r="S43" s="37"/>
      <c r="T43" s="37"/>
      <c r="U43" s="37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20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N13:N20 Q13:Q20 H13:H20 K13:K20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6">
    <dataValidation type="list" operator="equal" allowBlank="1" showErrorMessage="1" sqref="AA21:AA43" xr:uid="{00000000-0002-0000-0000-000000000000}">
      <formula1>"Eficacia,Eficiencia,Efectividad,"</formula1>
      <formula2>0</formula2>
    </dataValidation>
    <dataValidation type="list" operator="equal" allowBlank="1" showErrorMessage="1" sqref="AF21:AF4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errorStyle="information" operator="equal" showInputMessage="1" showErrorMessage="1" error="Elija una Categoría" prompt="Elija una Categoría del menú desplegable" sqref="AG20" xr:uid="{00000000-0002-0000-0000-000001000000}">
      <formula1>NA()</formula1>
      <formula2>0</formula2>
    </dataValidation>
    <dataValidation type="list" operator="equal" allowBlank="1" showErrorMessage="1" sqref="AC13:AC4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D9" sqref="D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11"/>
      <c r="B1" s="112"/>
      <c r="C1" s="102" t="s">
        <v>32</v>
      </c>
      <c r="D1" s="103"/>
      <c r="E1" s="103"/>
      <c r="F1" s="104"/>
      <c r="G1" s="45" t="s">
        <v>39</v>
      </c>
    </row>
    <row r="2" spans="1:7" ht="12.75" customHeight="1" x14ac:dyDescent="0.2">
      <c r="A2" s="113"/>
      <c r="B2" s="114"/>
      <c r="C2" s="105"/>
      <c r="D2" s="106"/>
      <c r="E2" s="106"/>
      <c r="F2" s="107"/>
      <c r="G2" s="46" t="s">
        <v>40</v>
      </c>
    </row>
    <row r="3" spans="1:7" ht="20.25" customHeight="1" x14ac:dyDescent="0.2">
      <c r="A3" s="113"/>
      <c r="B3" s="114"/>
      <c r="C3" s="105" t="s">
        <v>38</v>
      </c>
      <c r="D3" s="106"/>
      <c r="E3" s="106"/>
      <c r="F3" s="107"/>
      <c r="G3" s="47" t="s">
        <v>49</v>
      </c>
    </row>
    <row r="4" spans="1:7" ht="20.25" customHeight="1" thickBot="1" x14ac:dyDescent="0.25">
      <c r="A4" s="115"/>
      <c r="B4" s="116"/>
      <c r="C4" s="108" t="s">
        <v>37</v>
      </c>
      <c r="D4" s="109"/>
      <c r="E4" s="109"/>
      <c r="F4" s="110"/>
      <c r="G4" s="48" t="s">
        <v>41</v>
      </c>
    </row>
    <row r="5" spans="1:7" ht="30.75" customHeight="1" x14ac:dyDescent="0.2">
      <c r="A5" s="93" t="s">
        <v>33</v>
      </c>
      <c r="B5" s="94"/>
      <c r="C5" s="95"/>
      <c r="D5" s="96"/>
      <c r="E5" s="97"/>
      <c r="F5" s="97"/>
      <c r="G5" s="98"/>
    </row>
    <row r="6" spans="1:7" ht="32.25" customHeight="1" thickBot="1" x14ac:dyDescent="0.25">
      <c r="A6" s="90" t="s">
        <v>34</v>
      </c>
      <c r="B6" s="91"/>
      <c r="C6" s="92"/>
      <c r="D6" s="99"/>
      <c r="E6" s="100"/>
      <c r="F6" s="100"/>
      <c r="G6" s="101"/>
    </row>
    <row r="7" spans="1:7" ht="13.5" thickBot="1" x14ac:dyDescent="0.25"/>
    <row r="8" spans="1:7" ht="29.25" customHeight="1" x14ac:dyDescent="0.2">
      <c r="A8" s="15" t="s">
        <v>46</v>
      </c>
      <c r="B8" s="15" t="s">
        <v>48</v>
      </c>
      <c r="C8" s="15" t="s">
        <v>36</v>
      </c>
      <c r="D8" s="16" t="s">
        <v>45</v>
      </c>
      <c r="E8" s="17" t="s">
        <v>42</v>
      </c>
      <c r="F8" s="17" t="s">
        <v>43</v>
      </c>
      <c r="G8" s="17" t="s">
        <v>44</v>
      </c>
    </row>
    <row r="9" spans="1:7" ht="142.5" customHeight="1" x14ac:dyDescent="0.2">
      <c r="A9" s="42">
        <v>1</v>
      </c>
      <c r="B9" s="22" t="s">
        <v>50</v>
      </c>
      <c r="C9" s="39">
        <v>20</v>
      </c>
      <c r="D9" s="18"/>
      <c r="E9" s="18"/>
      <c r="F9" s="18"/>
      <c r="G9" s="18"/>
    </row>
    <row r="10" spans="1:7" ht="20.100000000000001" customHeight="1" x14ac:dyDescent="0.2">
      <c r="A10" s="18"/>
      <c r="B10" s="18"/>
      <c r="C10" s="18"/>
      <c r="D10" s="18"/>
      <c r="E10" s="18"/>
      <c r="F10" s="18"/>
      <c r="G10" s="18"/>
    </row>
    <row r="11" spans="1:7" ht="20.100000000000001" customHeight="1" x14ac:dyDescent="0.2">
      <c r="A11" s="18"/>
      <c r="B11" s="18"/>
      <c r="C11" s="18"/>
      <c r="D11" s="18"/>
      <c r="E11" s="18"/>
      <c r="F11" s="18"/>
      <c r="G11" s="18"/>
    </row>
    <row r="12" spans="1:7" ht="20.100000000000001" customHeight="1" x14ac:dyDescent="0.2">
      <c r="A12" s="18"/>
      <c r="B12" s="18"/>
      <c r="C12" s="18"/>
      <c r="D12" s="18"/>
      <c r="E12" s="18"/>
      <c r="F12" s="18"/>
      <c r="G12" s="18"/>
    </row>
    <row r="13" spans="1:7" ht="20.100000000000001" customHeight="1" x14ac:dyDescent="0.2">
      <c r="A13" s="18"/>
      <c r="B13" s="18"/>
      <c r="C13" s="18"/>
      <c r="D13" s="18"/>
      <c r="E13" s="18"/>
      <c r="F13" s="18"/>
      <c r="G13" s="18"/>
    </row>
    <row r="14" spans="1:7" ht="20.100000000000001" customHeight="1" x14ac:dyDescent="0.2">
      <c r="A14" s="18"/>
      <c r="B14" s="18"/>
      <c r="C14" s="18"/>
      <c r="D14" s="18"/>
      <c r="E14" s="18"/>
      <c r="F14" s="18"/>
      <c r="G14" s="18"/>
    </row>
    <row r="15" spans="1:7" ht="20.100000000000001" customHeight="1" x14ac:dyDescent="0.2">
      <c r="A15" s="18"/>
      <c r="B15" s="18"/>
      <c r="C15" s="18"/>
      <c r="D15" s="18"/>
      <c r="E15" s="18"/>
      <c r="F15" s="18"/>
      <c r="G15" s="18"/>
    </row>
    <row r="16" spans="1:7" ht="20.100000000000001" customHeight="1" x14ac:dyDescent="0.2">
      <c r="A16" s="18"/>
      <c r="B16" s="18"/>
      <c r="C16" s="18"/>
      <c r="D16" s="18"/>
      <c r="E16" s="18"/>
      <c r="F16" s="18"/>
      <c r="G16" s="18"/>
    </row>
    <row r="17" spans="1:7" ht="20.100000000000001" customHeight="1" x14ac:dyDescent="0.2">
      <c r="A17" s="18"/>
      <c r="B17" s="18"/>
      <c r="C17" s="18"/>
      <c r="D17" s="18"/>
      <c r="E17" s="18"/>
      <c r="F17" s="18"/>
      <c r="G17" s="18"/>
    </row>
    <row r="18" spans="1:7" ht="20.100000000000001" customHeight="1" x14ac:dyDescent="0.2">
      <c r="A18" s="18"/>
      <c r="B18" s="18"/>
      <c r="C18" s="18"/>
      <c r="D18" s="18"/>
      <c r="E18" s="18"/>
      <c r="F18" s="18"/>
      <c r="G18" s="18"/>
    </row>
    <row r="19" spans="1:7" ht="20.100000000000001" customHeight="1" x14ac:dyDescent="0.2">
      <c r="A19" s="18"/>
      <c r="B19" s="18"/>
      <c r="C19" s="18"/>
      <c r="D19" s="18"/>
      <c r="E19" s="18"/>
      <c r="F19" s="18"/>
      <c r="G19" s="18"/>
    </row>
    <row r="20" spans="1:7" ht="20.100000000000001" customHeight="1" x14ac:dyDescent="0.2">
      <c r="A20" s="18"/>
      <c r="B20" s="18"/>
      <c r="C20" s="18"/>
      <c r="D20" s="18"/>
      <c r="E20" s="18"/>
      <c r="F20" s="18"/>
      <c r="G20" s="18"/>
    </row>
    <row r="21" spans="1:7" ht="20.100000000000001" customHeight="1" x14ac:dyDescent="0.2">
      <c r="A21" s="18"/>
      <c r="B21" s="18"/>
      <c r="C21" s="18"/>
      <c r="D21" s="18"/>
      <c r="E21" s="18"/>
      <c r="F21" s="18"/>
      <c r="G21" s="18"/>
    </row>
    <row r="22" spans="1:7" ht="20.100000000000001" customHeight="1" x14ac:dyDescent="0.2">
      <c r="A22" s="18"/>
      <c r="B22" s="18"/>
      <c r="C22" s="18"/>
      <c r="D22" s="18"/>
      <c r="E22" s="18"/>
      <c r="F22" s="18"/>
      <c r="G22" s="18"/>
    </row>
    <row r="23" spans="1:7" ht="20.100000000000001" customHeight="1" x14ac:dyDescent="0.2">
      <c r="A23" s="18"/>
      <c r="B23" s="18"/>
      <c r="C23" s="18"/>
      <c r="D23" s="18"/>
      <c r="E23" s="18"/>
      <c r="F23" s="18"/>
      <c r="G23" s="18"/>
    </row>
    <row r="24" spans="1:7" ht="20.100000000000001" customHeight="1" x14ac:dyDescent="0.2">
      <c r="A24" s="18"/>
      <c r="B24" s="18"/>
      <c r="C24" s="18"/>
      <c r="D24" s="18"/>
      <c r="E24" s="18"/>
      <c r="F24" s="18"/>
      <c r="G24" s="18"/>
    </row>
    <row r="25" spans="1:7" ht="20.100000000000001" customHeight="1" x14ac:dyDescent="0.2">
      <c r="A25" s="18"/>
      <c r="B25" s="18"/>
      <c r="C25" s="18"/>
      <c r="D25" s="18"/>
      <c r="E25" s="18"/>
      <c r="F25" s="18"/>
      <c r="G25" s="18"/>
    </row>
    <row r="26" spans="1:7" ht="20.100000000000001" customHeight="1" x14ac:dyDescent="0.2">
      <c r="A26" s="18"/>
      <c r="B26" s="18"/>
      <c r="C26" s="18"/>
      <c r="D26" s="18"/>
      <c r="E26" s="18"/>
      <c r="F26" s="18"/>
      <c r="G26" s="18"/>
    </row>
    <row r="27" spans="1:7" ht="20.100000000000001" customHeight="1" x14ac:dyDescent="0.2">
      <c r="A27" s="18"/>
      <c r="B27" s="18"/>
      <c r="C27" s="18"/>
      <c r="D27" s="18"/>
      <c r="E27" s="18"/>
      <c r="F27" s="18"/>
      <c r="G27" s="18"/>
    </row>
    <row r="28" spans="1:7" ht="20.100000000000001" customHeight="1" x14ac:dyDescent="0.2">
      <c r="A28" s="18"/>
      <c r="B28" s="18"/>
      <c r="C28" s="18"/>
      <c r="D28" s="18"/>
      <c r="E28" s="18"/>
      <c r="F28" s="18"/>
      <c r="G28" s="18"/>
    </row>
    <row r="29" spans="1:7" ht="20.100000000000001" customHeight="1" x14ac:dyDescent="0.2">
      <c r="A29" s="18"/>
      <c r="B29" s="18"/>
      <c r="C29" s="18"/>
      <c r="D29" s="18"/>
      <c r="E29" s="18"/>
      <c r="F29" s="18"/>
      <c r="G29" s="18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2022-01-27T19:45:39Z</dcterms:modified>
</cp:coreProperties>
</file>