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cifuentes\Downloads\"/>
    </mc:Choice>
  </mc:AlternateContent>
  <xr:revisionPtr revIDLastSave="0" documentId="13_ncr:1_{6DD0C1C7-2DA9-4428-AE36-0C4D9F53C768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15" i="1"/>
  <c r="U15" i="1" s="1"/>
  <c r="S15" i="1"/>
  <c r="T16" i="1"/>
  <c r="U16" i="1" s="1"/>
  <c r="S16" i="1"/>
  <c r="T17" i="1"/>
  <c r="U17" i="1" s="1"/>
  <c r="S17" i="1"/>
  <c r="T18" i="1"/>
  <c r="U18" i="1" s="1"/>
  <c r="S18" i="1"/>
  <c r="T19" i="1"/>
  <c r="U19" i="1" s="1"/>
  <c r="S19" i="1"/>
  <c r="T20" i="1"/>
  <c r="U20" i="1" s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35" i="1"/>
  <c r="R36" i="1"/>
  <c r="R37" i="1"/>
  <c r="R38" i="1"/>
  <c r="R39" i="1"/>
  <c r="R40" i="1"/>
  <c r="T13" i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<sst xmlns="http://schemas.openxmlformats.org/spreadsheetml/2006/main" count="195" uniqueCount="111">
  <si>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</si>
  <si>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</si>
  <si>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</si>
  <si>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</si>
  <si>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</si>
  <si>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</si>
  <si>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</si>
  <si>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</si>
  <si>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</si>
  <si>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</si>
  <si>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</si>
  <si>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</si>
  <si>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</si>
  <si>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</si>
  <si>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</si>
  <si>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</si>
  <si>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</si>
  <si>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</si>
  <si>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</si>
  <si>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</si>
  <si>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</si>
  <si>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</si>
  <si>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</si>
  <si>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</si>
  <si>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</si>
  <si>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</si>
  <si>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</si>
  <si>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</si>
  <si>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</si>
  <si>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</si>
  <si>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</si>
  <si>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</si>
  <si>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</si>
  <si>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</si>
  <si>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</si>
  <si>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</si>
  <si>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</si>
  <si>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</si>
  <si>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</si>
  <si>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</si>
  <si>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</si>
  <si>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</si>
  <si>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</si>
  <si>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</si>
  <si>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</si>
  <si>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</si>
  <si>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</si>
  <si>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</si>
  <si>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</si>
  <si>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</si>
  <si>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Responder oportunamente los derechos de petición radicados en esta dependencia según ley 1755 de 2015.</t>
  </si>
  <si>
    <t>Proyectar los conceptos con soporte jurídico actualizado</t>
  </si>
  <si>
    <t>Registrar y actualizar sentencias y procesos juridiciales en curso, que afectan los estados financieros de la entidad.</t>
  </si>
  <si>
    <t>Preparación y asistencia a las audiencias citadas</t>
  </si>
  <si>
    <t xml:space="preserve">Contestar las demandas en contra el hospital en los términos de ley y con soporte jurídico. </t>
  </si>
  <si>
    <t>Cumplir a cabalidad con todos los procesos de contratación con persona juridica, diferentes a personal,
Elaborar los proyectos de actos administrativos y contratos que deban ser tramitados por la Empresa Social del Estado para el eficiente y eficaz desarrollo de sus funciones</t>
  </si>
  <si>
    <t>publicar y manetner actiualizado el cargue de informacion en las plataformas de SIA OBSERVA - SECOP- SIH</t>
  </si>
  <si>
    <t xml:space="preserve">Presentación en tiempo de los informes de ley a que haya lugar. </t>
  </si>
  <si>
    <t>OFICINA JURIDICA</t>
  </si>
  <si>
    <t xml:space="preserve">SERGIO LEONARDO MUÑOZ MORALES </t>
  </si>
  <si>
    <t>Dar respuesta a todos los requerimientos que sean radicados en el área</t>
  </si>
  <si>
    <t xml:space="preserve">Oportunidad en contestación de demandas </t>
  </si>
  <si>
    <t xml:space="preserve">ejercer debidamente la defensa judicial </t>
  </si>
  <si>
    <t xml:space="preserve">realizar apoyo a las otras areas con conceptos juridicos </t>
  </si>
  <si>
    <t xml:space="preserve">consolidar información de sentencia y procesos judiciales en curso para reportar la informacion con el area de contabilidad. </t>
  </si>
  <si>
    <t>Realizar el proceso de contratación institucional</t>
  </si>
  <si>
    <t>Se debe mantener actualizado el cargue de la informacion en las plataformas.</t>
  </si>
  <si>
    <t>Dar cumplimiento oportuno en lo términos de ley a los informes solicitados</t>
  </si>
  <si>
    <t xml:space="preserve">contestacion de derecho de peticion </t>
  </si>
  <si>
    <t xml:space="preserve">se espera reponder oportunamente los derecho de peticion que instauran en el hospital </t>
  </si>
  <si>
    <t xml:space="preserve">derechos de peticiones contestados </t>
  </si>
  <si>
    <t xml:space="preserve">eficiencia </t>
  </si>
  <si>
    <t xml:space="preserve">oficina juridica </t>
  </si>
  <si>
    <t>Porcentaje</t>
  </si>
  <si>
    <t>Mensual</t>
  </si>
  <si>
    <t xml:space="preserve">Alta </t>
  </si>
  <si>
    <t xml:space="preserve">oficina jurídica </t>
  </si>
  <si>
    <t xml:space="preserve">derechos de peticiones recibidas y contestadas. </t>
  </si>
  <si>
    <t xml:space="preserve">contestacion de demandas judiciales </t>
  </si>
  <si>
    <t xml:space="preserve">se espera reponder en termino las demandas. </t>
  </si>
  <si>
    <t xml:space="preserve">contestacion de demandas </t>
  </si>
  <si>
    <t>Trimestral</t>
  </si>
  <si>
    <t xml:space="preserve">contestar las demandas en el termino de ley. </t>
  </si>
  <si>
    <t xml:space="preserve">notificacion de la demanda y contestacion de la demanda. </t>
  </si>
  <si>
    <t xml:space="preserve">asistencia a audiencias </t>
  </si>
  <si>
    <t xml:space="preserve">asistir y ejercer defensa judicial en las audiencias citadas </t>
  </si>
  <si>
    <t>asistencia a audiencias</t>
  </si>
  <si>
    <t>actas de audiencia</t>
  </si>
  <si>
    <t xml:space="preserve">conceptos juridicos </t>
  </si>
  <si>
    <t xml:space="preserve">brindar apoyo a las areas de la institucion con conceptos juridicos. </t>
  </si>
  <si>
    <t xml:space="preserve">conceptos </t>
  </si>
  <si>
    <t xml:space="preserve">proyectar conceptos juridicos, con normatividad actualizada </t>
  </si>
  <si>
    <t xml:space="preserve">registro en contabilidad de procesos judiciales fallados y en curso. </t>
  </si>
  <si>
    <t xml:space="preserve">realizar conciliacion de area entre contabilidad y juridica sobre procesos en curso y con sentencias </t>
  </si>
  <si>
    <t xml:space="preserve">registro de sentencias y procesos en curso </t>
  </si>
  <si>
    <t xml:space="preserve">realizar el registro de los procesos fallados y en curso ante el area de contabilidad. </t>
  </si>
  <si>
    <t xml:space="preserve">actas suscritas con contabilidad y oficios enviados a contabilidad sobre el asunto. </t>
  </si>
  <si>
    <t xml:space="preserve">elaboracion de la contratacion de persona juridica </t>
  </si>
  <si>
    <t xml:space="preserve">elaborar la contratacion de persona juridica que requiera la institucion hospitalaria </t>
  </si>
  <si>
    <t xml:space="preserve">elaboracion de contratos persona juridica </t>
  </si>
  <si>
    <t xml:space="preserve">matriz de contratos y ordenes de servicios realizados en la oficina juridica. </t>
  </si>
  <si>
    <t>publicacion plataformas SECOP, SIA OBSERVA Y SIHO</t>
  </si>
  <si>
    <t xml:space="preserve">realizar el cargue en las plataformas SECOP, SIA OBSERVA Y SIHO de la contratación del hospital </t>
  </si>
  <si>
    <t>cargue de contratacion a plataformas</t>
  </si>
  <si>
    <t>mantener actualizado y cargar en oportunidad la contratacion a las plataformas SECOP, SIA OBSERVA Y SIHO</t>
  </si>
  <si>
    <t xml:space="preserve">informe de publicacion y captures de pantalla de las plataformas. </t>
  </si>
  <si>
    <t xml:space="preserve">respuesta a informes de ley en oportunidad. </t>
  </si>
  <si>
    <t>dar cumplimiento a las solicitudes realizadas por los diferentes entes de control e incluidos los informes de ley.</t>
  </si>
  <si>
    <t xml:space="preserve">respuesta informes de ley </t>
  </si>
  <si>
    <t>dar cumplimiento y respuesta a las solicitudes realizadas por los diferentes entes de control e incluidos los informes de ley.</t>
  </si>
  <si>
    <t xml:space="preserve">respuesta a solitiudes o presentacion de informes.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</si>
</sst>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7" xr:uid="{2FE3EDA5-AD03-42DF-AA14-DE687D602197}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zoomScale="90" zoomScaleNormal="90" workbookViewId="0">
      <selection activeCell="R20" sqref="R20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76"/>
      <c r="C2" s="77"/>
      <c r="D2" s="78"/>
      <c r="E2" s="97" t="s">
        <v>32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63" t="s">
        <v>39</v>
      </c>
      <c r="AH2" s="63"/>
      <c r="AI2" s="63"/>
      <c r="AJ2" s="1"/>
    </row>
    <row r="3" spans="2:36" s="5" customFormat="1" ht="23.25" customHeight="1" x14ac:dyDescent="0.2">
      <c r="B3" s="79"/>
      <c r="C3" s="80"/>
      <c r="D3" s="81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63" t="s">
        <v>40</v>
      </c>
      <c r="AH3" s="63"/>
      <c r="AI3" s="63"/>
      <c r="AJ3" s="1"/>
    </row>
    <row r="4" spans="2:36" s="5" customFormat="1" ht="23.25" customHeight="1" x14ac:dyDescent="0.2">
      <c r="B4" s="79"/>
      <c r="C4" s="80"/>
      <c r="D4" s="81"/>
      <c r="E4" s="97" t="s">
        <v>38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64" t="s">
        <v>49</v>
      </c>
      <c r="AH4" s="64"/>
      <c r="AI4" s="64"/>
      <c r="AJ4" s="1"/>
    </row>
    <row r="5" spans="2:36" s="5" customFormat="1" ht="42" customHeight="1" x14ac:dyDescent="0.2">
      <c r="B5" s="82"/>
      <c r="C5" s="83"/>
      <c r="D5" s="84"/>
      <c r="E5" s="97" t="s">
        <v>37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63" t="s">
        <v>41</v>
      </c>
      <c r="AH5" s="63"/>
      <c r="AI5" s="63"/>
      <c r="AJ5" s="1"/>
    </row>
    <row r="6" spans="2:36" s="2" customFormat="1" ht="50.25" customHeight="1" x14ac:dyDescent="0.2">
      <c r="B6" s="93" t="s">
        <v>33</v>
      </c>
      <c r="C6" s="94"/>
      <c r="D6" s="86"/>
      <c r="E6" s="95" t="s">
        <v>58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60" t="s">
        <v>0</v>
      </c>
      <c r="AD6" s="60"/>
      <c r="AE6" s="60"/>
      <c r="AF6" s="60"/>
      <c r="AG6" s="61"/>
      <c r="AH6" s="61"/>
      <c r="AI6" s="62"/>
      <c r="AJ6" s="1"/>
    </row>
    <row r="7" spans="2:36" s="2" customFormat="1" ht="49.15" customHeight="1" x14ac:dyDescent="0.2">
      <c r="B7" s="85" t="s">
        <v>34</v>
      </c>
      <c r="C7" s="86"/>
      <c r="D7" s="87"/>
      <c r="E7" s="69" t="s">
        <v>59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1"/>
    </row>
    <row r="8" spans="2:36" s="2" customFormat="1" ht="27.75" customHeight="1" x14ac:dyDescent="0.2">
      <c r="B8" s="88" t="s">
        <v>35</v>
      </c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1"/>
    </row>
    <row r="9" spans="2:36" s="2" customFormat="1" ht="25.5" customHeight="1" x14ac:dyDescent="0.2">
      <c r="B9" s="91" t="s">
        <v>47</v>
      </c>
      <c r="C9" s="92"/>
      <c r="D9" s="73"/>
      <c r="E9" s="73"/>
      <c r="F9" s="73" t="s">
        <v>1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 t="s">
        <v>2</v>
      </c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"/>
    </row>
    <row r="10" spans="2:36" s="4" customFormat="1" ht="42" customHeight="1" x14ac:dyDescent="0.2">
      <c r="B10" s="98" t="s">
        <v>3</v>
      </c>
      <c r="C10" s="57" t="s">
        <v>48</v>
      </c>
      <c r="D10" s="67" t="s">
        <v>4</v>
      </c>
      <c r="E10" s="67" t="s">
        <v>5</v>
      </c>
      <c r="F10" s="75" t="s">
        <v>6</v>
      </c>
      <c r="G10" s="75"/>
      <c r="H10" s="75"/>
      <c r="I10" s="75" t="s">
        <v>7</v>
      </c>
      <c r="J10" s="75"/>
      <c r="K10" s="75"/>
      <c r="L10" s="75" t="s">
        <v>8</v>
      </c>
      <c r="M10" s="75"/>
      <c r="N10" s="75"/>
      <c r="O10" s="75" t="s">
        <v>9</v>
      </c>
      <c r="P10" s="75"/>
      <c r="Q10" s="75"/>
      <c r="R10" s="75" t="s">
        <v>10</v>
      </c>
      <c r="S10" s="75"/>
      <c r="T10" s="75"/>
      <c r="U10" s="37" t="s">
        <v>27</v>
      </c>
      <c r="V10" s="67" t="s">
        <v>11</v>
      </c>
      <c r="W10" s="67" t="s">
        <v>12</v>
      </c>
      <c r="X10" s="67" t="s">
        <v>13</v>
      </c>
      <c r="Y10" s="73" t="s">
        <v>14</v>
      </c>
      <c r="Z10" s="73"/>
      <c r="AA10" s="72" t="s">
        <v>28</v>
      </c>
      <c r="AB10" s="72" t="s">
        <v>15</v>
      </c>
      <c r="AC10" s="72" t="s">
        <v>16</v>
      </c>
      <c r="AD10" s="72" t="s">
        <v>17</v>
      </c>
      <c r="AE10" s="72" t="s">
        <v>18</v>
      </c>
      <c r="AF10" s="38" t="s">
        <v>19</v>
      </c>
      <c r="AG10" s="67" t="s">
        <v>20</v>
      </c>
      <c r="AH10" s="67" t="s">
        <v>21</v>
      </c>
      <c r="AI10" s="67" t="s">
        <v>22</v>
      </c>
      <c r="AJ10" s="3"/>
    </row>
    <row r="11" spans="2:36" s="4" customFormat="1" ht="66.75" customHeight="1" x14ac:dyDescent="0.2">
      <c r="B11" s="98"/>
      <c r="C11" s="58"/>
      <c r="D11" s="67"/>
      <c r="E11" s="67"/>
      <c r="F11" s="65" t="s">
        <v>26</v>
      </c>
      <c r="G11" s="65" t="s">
        <v>30</v>
      </c>
      <c r="H11" s="65" t="s">
        <v>31</v>
      </c>
      <c r="I11" s="65" t="s">
        <v>26</v>
      </c>
      <c r="J11" s="65" t="s">
        <v>30</v>
      </c>
      <c r="K11" s="65" t="s">
        <v>31</v>
      </c>
      <c r="L11" s="65" t="s">
        <v>26</v>
      </c>
      <c r="M11" s="65" t="s">
        <v>30</v>
      </c>
      <c r="N11" s="65" t="s">
        <v>31</v>
      </c>
      <c r="O11" s="65" t="s">
        <v>26</v>
      </c>
      <c r="P11" s="65" t="s">
        <v>30</v>
      </c>
      <c r="Q11" s="65" t="s">
        <v>31</v>
      </c>
      <c r="R11" s="65" t="s">
        <v>26</v>
      </c>
      <c r="S11" s="65" t="s">
        <v>30</v>
      </c>
      <c r="T11" s="65" t="s">
        <v>31</v>
      </c>
      <c r="U11" s="74">
        <f>SUM(U13:U40)</f>
        <v>0</v>
      </c>
      <c r="V11" s="67"/>
      <c r="W11" s="67"/>
      <c r="X11" s="67"/>
      <c r="Y11" s="39" t="s">
        <v>23</v>
      </c>
      <c r="Z11" s="39" t="s">
        <v>24</v>
      </c>
      <c r="AA11" s="72"/>
      <c r="AB11" s="72"/>
      <c r="AC11" s="72"/>
      <c r="AD11" s="72"/>
      <c r="AE11" s="72"/>
      <c r="AF11" s="67" t="s">
        <v>25</v>
      </c>
      <c r="AG11" s="67"/>
      <c r="AH11" s="67"/>
      <c r="AI11" s="67"/>
      <c r="AJ11" s="3"/>
    </row>
    <row r="12" spans="2:36" s="4" customFormat="1" ht="54.75" customHeight="1" x14ac:dyDescent="0.2">
      <c r="B12" s="99"/>
      <c r="C12" s="59"/>
      <c r="D12" s="68"/>
      <c r="E12" s="68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8"/>
      <c r="W12" s="68"/>
      <c r="X12" s="68"/>
      <c r="Y12" s="40" t="s">
        <v>29</v>
      </c>
      <c r="Z12" s="40" t="s">
        <v>24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3"/>
    </row>
    <row r="13" spans="2:36" s="2" customFormat="1" ht="120" customHeight="1" x14ac:dyDescent="0.2">
      <c r="B13" s="18">
        <v>1</v>
      </c>
      <c r="C13" s="56" t="s">
        <v>50</v>
      </c>
      <c r="D13" s="56" t="s">
        <v>60</v>
      </c>
      <c r="E13" s="8">
        <v>1</v>
      </c>
      <c r="F13" s="127">
        <v>1</v>
      </c>
      <c r="G13" s="23"/>
      <c r="H13" s="41">
        <f>IF(ISERROR(G13/F13),"",(G13/F13))</f>
        <v>0</v>
      </c>
      <c r="I13" s="127">
        <v>1</v>
      </c>
      <c r="J13" s="23"/>
      <c r="K13" s="41">
        <f t="shared" ref="K13:K40" si="0">IF(ISERROR(J13/I13),"",(J13/I13))</f>
        <v>0</v>
      </c>
      <c r="L13" s="127">
        <v>1</v>
      </c>
      <c r="M13" s="23"/>
      <c r="N13" s="41">
        <f t="shared" ref="N13:N40" si="1">IF(ISERROR(M13/L13),"",(M13/L13))</f>
        <v>0</v>
      </c>
      <c r="O13" s="127">
        <v>1</v>
      </c>
      <c r="P13" s="23"/>
      <c r="Q13" s="41">
        <f>IF(ISERROR(P13/O13),"",(P13/O13))</f>
        <v>0</v>
      </c>
      <c r="R13" s="127">
        <v>1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20" t="s">
        <v>68</v>
      </c>
      <c r="W13" s="20" t="s">
        <v>69</v>
      </c>
      <c r="X13" s="12" t="s">
        <v>70</v>
      </c>
      <c r="Y13" s="24"/>
      <c r="Z13" s="24"/>
      <c r="AA13" s="12" t="s">
        <v>71</v>
      </c>
      <c r="AB13" s="11" t="s">
        <v>72</v>
      </c>
      <c r="AC13" s="12" t="s">
        <v>73</v>
      </c>
      <c r="AD13" s="12" t="s">
        <v>74</v>
      </c>
      <c r="AE13" s="12" t="s">
        <v>75</v>
      </c>
      <c r="AF13" s="25" t="s">
        <v>50</v>
      </c>
      <c r="AG13" s="20"/>
      <c r="AH13" s="11" t="s">
        <v>76</v>
      </c>
      <c r="AI13" s="11" t="s">
        <v>77</v>
      </c>
      <c r="AJ13" s="1"/>
    </row>
    <row r="14" spans="2:36" s="2" customFormat="1" ht="96.75" customHeight="1" x14ac:dyDescent="0.2">
      <c r="B14" s="18">
        <v>2</v>
      </c>
      <c r="C14" s="56" t="s">
        <v>54</v>
      </c>
      <c r="D14" s="56" t="s">
        <v>61</v>
      </c>
      <c r="E14" s="8">
        <v>1</v>
      </c>
      <c r="F14" s="127">
        <v>1</v>
      </c>
      <c r="G14" s="9"/>
      <c r="H14" s="42">
        <f t="shared" ref="H14:H40" si="2">IF(ISERROR(G14/F14),"",(G14/F14))</f>
        <v>0</v>
      </c>
      <c r="I14" s="127">
        <v>1</v>
      </c>
      <c r="J14" s="9"/>
      <c r="K14" s="42">
        <f t="shared" si="0"/>
        <v>0</v>
      </c>
      <c r="L14" s="127">
        <v>1</v>
      </c>
      <c r="M14" s="9"/>
      <c r="N14" s="42">
        <f t="shared" si="1"/>
        <v>0</v>
      </c>
      <c r="O14" s="127">
        <v>1</v>
      </c>
      <c r="P14" s="9"/>
      <c r="Q14" s="42">
        <f t="shared" ref="Q14:Q40" si="3">IF(ISERROR(P14/O14),"",(P14/O14))</f>
        <v>0</v>
      </c>
      <c r="R14" s="127">
        <v>1</v>
      </c>
      <c r="S14" s="45">
        <f t="shared" ref="S14:S40" si="4">SUM(G14,J14,M14,P14)</f>
        <v>0</v>
      </c>
      <c r="T14" s="46">
        <f t="shared" ref="T14:T40" si="5">IF((IF(ISERROR(S14/R14),0,(S14/R14)))&gt;1,1,(IF(ISERROR(S14/R14),0,(S14/R14))))</f>
        <v>0</v>
      </c>
      <c r="U14" s="46">
        <f t="shared" ref="U14:U40" si="6">T14*E14</f>
        <v>0</v>
      </c>
      <c r="V14" s="20" t="s">
        <v>78</v>
      </c>
      <c r="W14" s="20" t="s">
        <v>79</v>
      </c>
      <c r="X14" s="12" t="s">
        <v>80</v>
      </c>
      <c r="Y14" s="24"/>
      <c r="Z14" s="24"/>
      <c r="AA14" s="12" t="s">
        <v>71</v>
      </c>
      <c r="AB14" s="11" t="s">
        <v>72</v>
      </c>
      <c r="AC14" s="12" t="s">
        <v>73</v>
      </c>
      <c r="AD14" s="12" t="s">
        <v>81</v>
      </c>
      <c r="AE14" s="12" t="s">
        <v>75</v>
      </c>
      <c r="AF14" s="25" t="s">
        <v>82</v>
      </c>
      <c r="AG14" s="20"/>
      <c r="AH14" s="11" t="s">
        <v>76</v>
      </c>
      <c r="AI14" s="11" t="s">
        <v>83</v>
      </c>
      <c r="AJ14" s="1"/>
    </row>
    <row r="15" spans="2:36" s="2" customFormat="1" ht="96.75" customHeight="1" x14ac:dyDescent="0.2">
      <c r="B15" s="18">
        <v>3</v>
      </c>
      <c r="C15" s="56" t="s">
        <v>53</v>
      </c>
      <c r="D15" s="56" t="s">
        <v>62</v>
      </c>
      <c r="E15" s="8">
        <v>1</v>
      </c>
      <c r="F15" s="127">
        <v>1</v>
      </c>
      <c r="G15" s="9"/>
      <c r="H15" s="42">
        <f t="shared" si="2"/>
        <v>0</v>
      </c>
      <c r="I15" s="127">
        <v>1</v>
      </c>
      <c r="J15" s="9"/>
      <c r="K15" s="42">
        <f t="shared" si="0"/>
        <v>0</v>
      </c>
      <c r="L15" s="127">
        <v>1</v>
      </c>
      <c r="M15" s="9"/>
      <c r="N15" s="42">
        <f t="shared" si="1"/>
        <v>0</v>
      </c>
      <c r="O15" s="127">
        <v>1</v>
      </c>
      <c r="P15" s="9"/>
      <c r="Q15" s="42">
        <f t="shared" si="3"/>
        <v>0</v>
      </c>
      <c r="R15" s="127">
        <v>1</v>
      </c>
      <c r="S15" s="45">
        <f t="shared" ref="S15:S34" si="7">SUM(G15,J15,M15,P15)</f>
        <v>0</v>
      </c>
      <c r="T15" s="46">
        <f t="shared" ref="T15:T34" si="8">IF((IF(ISERROR(S15/R15),0,(S15/R15)))&gt;1,1,(IF(ISERROR(S15/R15),0,(S15/R15))))</f>
        <v>0</v>
      </c>
      <c r="U15" s="46">
        <f t="shared" ref="U15:U34" si="9">T15*E15</f>
        <v>0</v>
      </c>
      <c r="V15" s="20" t="s">
        <v>84</v>
      </c>
      <c r="W15" s="20" t="s">
        <v>85</v>
      </c>
      <c r="X15" s="12" t="s">
        <v>86</v>
      </c>
      <c r="Y15" s="24"/>
      <c r="Z15" s="24"/>
      <c r="AA15" s="12" t="s">
        <v>71</v>
      </c>
      <c r="AB15" s="11" t="s">
        <v>72</v>
      </c>
      <c r="AC15" s="12" t="s">
        <v>73</v>
      </c>
      <c r="AD15" s="12" t="s">
        <v>81</v>
      </c>
      <c r="AE15" s="12" t="s">
        <v>75</v>
      </c>
      <c r="AF15" s="20" t="s">
        <v>85</v>
      </c>
      <c r="AG15" s="20"/>
      <c r="AH15" s="11" t="s">
        <v>76</v>
      </c>
      <c r="AI15" s="11" t="s">
        <v>87</v>
      </c>
      <c r="AJ15" s="1"/>
    </row>
    <row r="16" spans="2:36" s="2" customFormat="1" ht="96.75" customHeight="1" x14ac:dyDescent="0.2">
      <c r="B16" s="18">
        <v>4</v>
      </c>
      <c r="C16" s="56" t="s">
        <v>51</v>
      </c>
      <c r="D16" s="56" t="s">
        <v>63</v>
      </c>
      <c r="E16" s="8">
        <v>1</v>
      </c>
      <c r="F16" s="127">
        <v>0.25</v>
      </c>
      <c r="G16" s="9"/>
      <c r="H16" s="42">
        <f t="shared" si="2"/>
        <v>0</v>
      </c>
      <c r="I16" s="127">
        <v>0.25</v>
      </c>
      <c r="J16" s="9"/>
      <c r="K16" s="42">
        <f t="shared" si="0"/>
        <v>0</v>
      </c>
      <c r="L16" s="127">
        <v>0.25</v>
      </c>
      <c r="M16" s="9"/>
      <c r="N16" s="42">
        <f t="shared" si="1"/>
        <v>0</v>
      </c>
      <c r="O16" s="10"/>
      <c r="P16" s="9"/>
      <c r="Q16" s="42" t="str">
        <f t="shared" si="3"/>
        <v/>
      </c>
      <c r="R16" s="127">
        <v>0.25</v>
      </c>
      <c r="S16" s="45">
        <f t="shared" si="7"/>
        <v>0</v>
      </c>
      <c r="T16" s="46">
        <f t="shared" si="8"/>
        <v>0</v>
      </c>
      <c r="U16" s="46">
        <f t="shared" si="9"/>
        <v>0</v>
      </c>
      <c r="V16" s="20" t="s">
        <v>88</v>
      </c>
      <c r="W16" s="20" t="s">
        <v>89</v>
      </c>
      <c r="X16" s="12" t="s">
        <v>90</v>
      </c>
      <c r="Y16" s="24"/>
      <c r="Z16" s="24"/>
      <c r="AA16" s="12" t="s">
        <v>71</v>
      </c>
      <c r="AB16" s="11" t="s">
        <v>72</v>
      </c>
      <c r="AC16" s="12" t="s">
        <v>73</v>
      </c>
      <c r="AD16" s="12" t="s">
        <v>81</v>
      </c>
      <c r="AE16" s="12" t="s">
        <v>75</v>
      </c>
      <c r="AF16" s="25" t="s">
        <v>91</v>
      </c>
      <c r="AG16" s="20"/>
      <c r="AH16" s="11" t="s">
        <v>76</v>
      </c>
      <c r="AI16" s="11" t="s">
        <v>90</v>
      </c>
      <c r="AJ16" s="1"/>
    </row>
    <row r="17" spans="2:36" s="2" customFormat="1" ht="96.75" customHeight="1" x14ac:dyDescent="0.2">
      <c r="B17" s="18">
        <v>5</v>
      </c>
      <c r="C17" s="56" t="s">
        <v>52</v>
      </c>
      <c r="D17" s="56" t="s">
        <v>64</v>
      </c>
      <c r="E17" s="8">
        <v>1</v>
      </c>
      <c r="F17" s="127">
        <v>0.25</v>
      </c>
      <c r="G17" s="9"/>
      <c r="H17" s="42">
        <f t="shared" si="2"/>
        <v>0</v>
      </c>
      <c r="I17" s="127">
        <v>0.25</v>
      </c>
      <c r="J17" s="9"/>
      <c r="K17" s="42">
        <f t="shared" si="0"/>
        <v>0</v>
      </c>
      <c r="L17" s="127">
        <v>0.25</v>
      </c>
      <c r="M17" s="9"/>
      <c r="N17" s="42">
        <f t="shared" si="1"/>
        <v>0</v>
      </c>
      <c r="O17" s="10"/>
      <c r="P17" s="9"/>
      <c r="Q17" s="42" t="str">
        <f t="shared" si="3"/>
        <v/>
      </c>
      <c r="R17" s="127">
        <v>0.25</v>
      </c>
      <c r="S17" s="45">
        <f t="shared" si="7"/>
        <v>0</v>
      </c>
      <c r="T17" s="46">
        <f t="shared" si="8"/>
        <v>0</v>
      </c>
      <c r="U17" s="46">
        <f t="shared" si="9"/>
        <v>0</v>
      </c>
      <c r="V17" s="20" t="s">
        <v>92</v>
      </c>
      <c r="W17" s="20" t="s">
        <v>93</v>
      </c>
      <c r="X17" s="12" t="s">
        <v>94</v>
      </c>
      <c r="Y17" s="24"/>
      <c r="Z17" s="24"/>
      <c r="AA17" s="12" t="s">
        <v>71</v>
      </c>
      <c r="AB17" s="11" t="s">
        <v>72</v>
      </c>
      <c r="AC17" s="12" t="s">
        <v>73</v>
      </c>
      <c r="AD17" s="12" t="s">
        <v>81</v>
      </c>
      <c r="AE17" s="12" t="s">
        <v>75</v>
      </c>
      <c r="AF17" s="25" t="s">
        <v>95</v>
      </c>
      <c r="AG17" s="20"/>
      <c r="AH17" s="11" t="s">
        <v>76</v>
      </c>
      <c r="AI17" s="11" t="s">
        <v>96</v>
      </c>
      <c r="AJ17" s="1"/>
    </row>
    <row r="18" spans="2:36" s="2" customFormat="1" ht="114.75" customHeight="1" x14ac:dyDescent="0.2">
      <c r="B18" s="18">
        <v>6</v>
      </c>
      <c r="C18" s="56" t="s">
        <v>55</v>
      </c>
      <c r="D18" s="56" t="s">
        <v>65</v>
      </c>
      <c r="E18" s="8">
        <v>1</v>
      </c>
      <c r="F18" s="127">
        <v>0.25</v>
      </c>
      <c r="G18" s="9"/>
      <c r="H18" s="42">
        <f t="shared" si="2"/>
        <v>0</v>
      </c>
      <c r="I18" s="127">
        <v>0.25</v>
      </c>
      <c r="J18" s="9"/>
      <c r="K18" s="42">
        <f t="shared" si="0"/>
        <v>0</v>
      </c>
      <c r="L18" s="127">
        <v>0.25</v>
      </c>
      <c r="M18" s="9"/>
      <c r="N18" s="42">
        <f t="shared" si="1"/>
        <v>0</v>
      </c>
      <c r="O18" s="10"/>
      <c r="P18" s="9"/>
      <c r="Q18" s="42" t="str">
        <f t="shared" si="3"/>
        <v/>
      </c>
      <c r="R18" s="127">
        <v>0.25</v>
      </c>
      <c r="S18" s="45">
        <f t="shared" si="7"/>
        <v>0</v>
      </c>
      <c r="T18" s="46">
        <f t="shared" si="8"/>
        <v>0</v>
      </c>
      <c r="U18" s="46">
        <f t="shared" si="9"/>
        <v>0</v>
      </c>
      <c r="V18" s="20" t="s">
        <v>97</v>
      </c>
      <c r="W18" s="20" t="s">
        <v>98</v>
      </c>
      <c r="X18" s="12" t="s">
        <v>99</v>
      </c>
      <c r="Y18" s="24"/>
      <c r="Z18" s="24"/>
      <c r="AA18" s="12" t="s">
        <v>71</v>
      </c>
      <c r="AB18" s="11" t="s">
        <v>72</v>
      </c>
      <c r="AC18" s="12" t="s">
        <v>73</v>
      </c>
      <c r="AD18" s="12" t="s">
        <v>74</v>
      </c>
      <c r="AE18" s="12" t="s">
        <v>75</v>
      </c>
      <c r="AF18" s="20" t="s">
        <v>98</v>
      </c>
      <c r="AG18" s="20"/>
      <c r="AH18" s="11" t="s">
        <v>76</v>
      </c>
      <c r="AI18" s="11" t="s">
        <v>100</v>
      </c>
      <c r="AJ18" s="1"/>
    </row>
    <row r="19" spans="2:36" s="2" customFormat="1" ht="96.75" customHeight="1" x14ac:dyDescent="0.2">
      <c r="B19" s="18">
        <v>7</v>
      </c>
      <c r="C19" s="56" t="s">
        <v>56</v>
      </c>
      <c r="D19" s="56" t="s">
        <v>66</v>
      </c>
      <c r="E19" s="8">
        <v>1</v>
      </c>
      <c r="F19" s="127">
        <v>0.25</v>
      </c>
      <c r="G19" s="9"/>
      <c r="H19" s="42">
        <f t="shared" si="2"/>
        <v>0</v>
      </c>
      <c r="I19" s="127">
        <v>0.25</v>
      </c>
      <c r="J19" s="9"/>
      <c r="K19" s="42">
        <f t="shared" si="0"/>
        <v>0</v>
      </c>
      <c r="L19" s="127">
        <v>0.25</v>
      </c>
      <c r="M19" s="9"/>
      <c r="N19" s="42">
        <f t="shared" si="1"/>
        <v>0</v>
      </c>
      <c r="O19" s="10"/>
      <c r="P19" s="9"/>
      <c r="Q19" s="42" t="str">
        <f t="shared" si="3"/>
        <v/>
      </c>
      <c r="R19" s="127">
        <v>0.25</v>
      </c>
      <c r="S19" s="45">
        <f t="shared" si="7"/>
        <v>0</v>
      </c>
      <c r="T19" s="46">
        <f t="shared" si="8"/>
        <v>0</v>
      </c>
      <c r="U19" s="46">
        <f t="shared" si="9"/>
        <v>0</v>
      </c>
      <c r="V19" s="20" t="s">
        <v>101</v>
      </c>
      <c r="W19" s="20" t="s">
        <v>102</v>
      </c>
      <c r="X19" s="12" t="s">
        <v>103</v>
      </c>
      <c r="Y19" s="24"/>
      <c r="Z19" s="24"/>
      <c r="AA19" s="12" t="s">
        <v>71</v>
      </c>
      <c r="AB19" s="11" t="s">
        <v>72</v>
      </c>
      <c r="AC19" s="12" t="s">
        <v>73</v>
      </c>
      <c r="AD19" s="12" t="s">
        <v>81</v>
      </c>
      <c r="AE19" s="12" t="s">
        <v>75</v>
      </c>
      <c r="AF19" s="25" t="s">
        <v>104</v>
      </c>
      <c r="AG19" s="20"/>
      <c r="AH19" s="11" t="s">
        <v>76</v>
      </c>
      <c r="AI19" s="11" t="s">
        <v>105</v>
      </c>
      <c r="AJ19" s="1"/>
    </row>
    <row r="20" spans="2:36" s="2" customFormat="1" ht="96.75" customHeight="1" x14ac:dyDescent="0.2">
      <c r="B20" s="18">
        <v>8</v>
      </c>
      <c r="C20" s="56" t="s">
        <v>57</v>
      </c>
      <c r="D20" s="56" t="s">
        <v>67</v>
      </c>
      <c r="E20" s="8">
        <v>1</v>
      </c>
      <c r="F20" s="8">
        <v>1</v>
      </c>
      <c r="G20" s="9"/>
      <c r="H20" s="42">
        <f t="shared" si="2"/>
        <v>0</v>
      </c>
      <c r="I20" s="8">
        <v>1</v>
      </c>
      <c r="J20" s="9"/>
      <c r="K20" s="42">
        <f t="shared" si="0"/>
        <v>0</v>
      </c>
      <c r="L20" s="8">
        <v>1</v>
      </c>
      <c r="M20" s="9"/>
      <c r="N20" s="42">
        <f t="shared" si="1"/>
        <v>0</v>
      </c>
      <c r="O20" s="10"/>
      <c r="P20" s="9"/>
      <c r="Q20" s="42" t="str">
        <f t="shared" si="3"/>
        <v/>
      </c>
      <c r="R20" s="8">
        <v>1</v>
      </c>
      <c r="S20" s="45">
        <f t="shared" si="7"/>
        <v>0</v>
      </c>
      <c r="T20" s="46">
        <f t="shared" si="8"/>
        <v>0</v>
      </c>
      <c r="U20" s="46">
        <f t="shared" si="9"/>
        <v>0</v>
      </c>
      <c r="V20" s="20" t="s">
        <v>106</v>
      </c>
      <c r="W20" s="20" t="s">
        <v>107</v>
      </c>
      <c r="X20" s="12" t="s">
        <v>108</v>
      </c>
      <c r="Y20" s="24"/>
      <c r="Z20" s="24"/>
      <c r="AA20" s="12" t="s">
        <v>71</v>
      </c>
      <c r="AB20" s="11" t="s">
        <v>72</v>
      </c>
      <c r="AC20" s="12" t="s">
        <v>73</v>
      </c>
      <c r="AD20" s="12" t="s">
        <v>81</v>
      </c>
      <c r="AE20" s="12" t="s">
        <v>75</v>
      </c>
      <c r="AF20" s="25" t="s">
        <v>109</v>
      </c>
      <c r="AG20" s="20"/>
      <c r="AH20" s="11" t="s">
        <v>76</v>
      </c>
      <c r="AI20" s="11" t="s">
        <v>110</v>
      </c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2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3"/>
        <v/>
      </c>
      <c r="R21" s="45">
        <f t="shared" ref="R15:R34" si="10">SUM(F21,I21,L21,O21)</f>
        <v>0</v>
      </c>
      <c r="S21" s="45">
        <f t="shared" si="7"/>
        <v>0</v>
      </c>
      <c r="T21" s="46">
        <f t="shared" si="8"/>
        <v>0</v>
      </c>
      <c r="U21" s="46">
        <f t="shared" si="9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2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3"/>
        <v/>
      </c>
      <c r="R22" s="45">
        <f t="shared" si="10"/>
        <v>0</v>
      </c>
      <c r="S22" s="45">
        <f t="shared" si="7"/>
        <v>0</v>
      </c>
      <c r="T22" s="46">
        <f t="shared" si="8"/>
        <v>0</v>
      </c>
      <c r="U22" s="46">
        <f t="shared" si="9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2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3"/>
        <v/>
      </c>
      <c r="R23" s="45">
        <f t="shared" si="10"/>
        <v>0</v>
      </c>
      <c r="S23" s="45">
        <f t="shared" si="7"/>
        <v>0</v>
      </c>
      <c r="T23" s="46">
        <f t="shared" si="8"/>
        <v>0</v>
      </c>
      <c r="U23" s="46">
        <f t="shared" si="9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2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3"/>
        <v/>
      </c>
      <c r="R24" s="45">
        <f t="shared" si="10"/>
        <v>0</v>
      </c>
      <c r="S24" s="45">
        <f t="shared" si="7"/>
        <v>0</v>
      </c>
      <c r="T24" s="46">
        <f t="shared" si="8"/>
        <v>0</v>
      </c>
      <c r="U24" s="46">
        <f t="shared" si="9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2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3"/>
        <v/>
      </c>
      <c r="R25" s="45">
        <f t="shared" si="10"/>
        <v>0</v>
      </c>
      <c r="S25" s="45">
        <f t="shared" si="7"/>
        <v>0</v>
      </c>
      <c r="T25" s="46">
        <f t="shared" si="8"/>
        <v>0</v>
      </c>
      <c r="U25" s="46">
        <f t="shared" si="9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2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3"/>
        <v/>
      </c>
      <c r="R26" s="45">
        <f t="shared" si="10"/>
        <v>0</v>
      </c>
      <c r="S26" s="45">
        <f t="shared" si="7"/>
        <v>0</v>
      </c>
      <c r="T26" s="46">
        <f t="shared" si="8"/>
        <v>0</v>
      </c>
      <c r="U26" s="46">
        <f t="shared" si="9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2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3"/>
        <v/>
      </c>
      <c r="R27" s="45">
        <f t="shared" si="10"/>
        <v>0</v>
      </c>
      <c r="S27" s="45">
        <f t="shared" si="7"/>
        <v>0</v>
      </c>
      <c r="T27" s="46">
        <f t="shared" si="8"/>
        <v>0</v>
      </c>
      <c r="U27" s="46">
        <f t="shared" si="9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2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3"/>
        <v/>
      </c>
      <c r="R28" s="45">
        <f t="shared" si="10"/>
        <v>0</v>
      </c>
      <c r="S28" s="45">
        <f t="shared" si="7"/>
        <v>0</v>
      </c>
      <c r="T28" s="46">
        <f t="shared" si="8"/>
        <v>0</v>
      </c>
      <c r="U28" s="46">
        <f t="shared" si="9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2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3"/>
        <v/>
      </c>
      <c r="R29" s="45">
        <f t="shared" si="10"/>
        <v>0</v>
      </c>
      <c r="S29" s="45">
        <f t="shared" si="7"/>
        <v>0</v>
      </c>
      <c r="T29" s="46">
        <f t="shared" si="8"/>
        <v>0</v>
      </c>
      <c r="U29" s="46">
        <f t="shared" si="9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2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3"/>
        <v/>
      </c>
      <c r="R30" s="45">
        <f t="shared" si="10"/>
        <v>0</v>
      </c>
      <c r="S30" s="45">
        <f t="shared" si="7"/>
        <v>0</v>
      </c>
      <c r="T30" s="46">
        <f t="shared" si="8"/>
        <v>0</v>
      </c>
      <c r="U30" s="46">
        <f t="shared" si="9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2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3"/>
        <v/>
      </c>
      <c r="R31" s="45">
        <f t="shared" si="10"/>
        <v>0</v>
      </c>
      <c r="S31" s="45">
        <f t="shared" si="7"/>
        <v>0</v>
      </c>
      <c r="T31" s="46">
        <f t="shared" si="8"/>
        <v>0</v>
      </c>
      <c r="U31" s="46">
        <f t="shared" si="9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2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3"/>
        <v/>
      </c>
      <c r="R32" s="45">
        <f t="shared" si="10"/>
        <v>0</v>
      </c>
      <c r="S32" s="45">
        <f t="shared" si="7"/>
        <v>0</v>
      </c>
      <c r="T32" s="46">
        <f t="shared" si="8"/>
        <v>0</v>
      </c>
      <c r="U32" s="46">
        <f t="shared" si="9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2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3"/>
        <v/>
      </c>
      <c r="R33" s="45">
        <f t="shared" si="10"/>
        <v>0</v>
      </c>
      <c r="S33" s="45">
        <f t="shared" si="7"/>
        <v>0</v>
      </c>
      <c r="T33" s="46">
        <f t="shared" si="8"/>
        <v>0</v>
      </c>
      <c r="U33" s="46">
        <f t="shared" si="9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2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3"/>
        <v/>
      </c>
      <c r="R34" s="45">
        <f t="shared" si="10"/>
        <v>0</v>
      </c>
      <c r="S34" s="45">
        <f t="shared" si="7"/>
        <v>0</v>
      </c>
      <c r="T34" s="46">
        <f t="shared" si="8"/>
        <v>0</v>
      </c>
      <c r="U34" s="46">
        <f t="shared" si="9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2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3"/>
        <v/>
      </c>
      <c r="R35" s="45">
        <f t="shared" ref="R14:R40" si="11">SUM(F35,I35,L35,O35)</f>
        <v>0</v>
      </c>
      <c r="S35" s="45">
        <f t="shared" si="4"/>
        <v>0</v>
      </c>
      <c r="T35" s="46">
        <f t="shared" si="5"/>
        <v>0</v>
      </c>
      <c r="U35" s="46">
        <f t="shared" si="6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2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3"/>
        <v/>
      </c>
      <c r="R36" s="45">
        <f t="shared" si="11"/>
        <v>0</v>
      </c>
      <c r="S36" s="45">
        <f t="shared" si="4"/>
        <v>0</v>
      </c>
      <c r="T36" s="46">
        <f t="shared" si="5"/>
        <v>0</v>
      </c>
      <c r="U36" s="46">
        <f t="shared" si="6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2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3"/>
        <v/>
      </c>
      <c r="R37" s="45">
        <f t="shared" si="11"/>
        <v>0</v>
      </c>
      <c r="S37" s="45">
        <f t="shared" si="4"/>
        <v>0</v>
      </c>
      <c r="T37" s="46">
        <f t="shared" si="5"/>
        <v>0</v>
      </c>
      <c r="U37" s="46">
        <f t="shared" si="6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2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3"/>
        <v/>
      </c>
      <c r="R38" s="45">
        <f t="shared" si="11"/>
        <v>0</v>
      </c>
      <c r="S38" s="45">
        <f t="shared" si="4"/>
        <v>0</v>
      </c>
      <c r="T38" s="46">
        <f t="shared" si="5"/>
        <v>0</v>
      </c>
      <c r="U38" s="46">
        <f t="shared" si="6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2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3"/>
        <v/>
      </c>
      <c r="R39" s="45">
        <f t="shared" si="11"/>
        <v>0</v>
      </c>
      <c r="S39" s="45">
        <f t="shared" si="4"/>
        <v>0</v>
      </c>
      <c r="T39" s="46">
        <f t="shared" si="5"/>
        <v>0</v>
      </c>
      <c r="U39" s="46">
        <f t="shared" si="6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2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3"/>
        <v/>
      </c>
      <c r="R40" s="45">
        <f t="shared" si="11"/>
        <v>0</v>
      </c>
      <c r="S40" s="45">
        <f t="shared" si="4"/>
        <v>0</v>
      </c>
      <c r="T40" s="46">
        <f t="shared" si="5"/>
        <v>0</v>
      </c>
      <c r="U40" s="46">
        <f t="shared" si="6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8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16" zoomScale="80" zoomScaleNormal="8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43.7109375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21"/>
      <c r="B1" s="122"/>
      <c r="C1" s="112" t="s">
        <v>32</v>
      </c>
      <c r="D1" s="113"/>
      <c r="E1" s="113"/>
      <c r="F1" s="114"/>
      <c r="G1" s="52" t="s">
        <v>39</v>
      </c>
    </row>
    <row r="2" spans="1:7" ht="12.75" customHeight="1" x14ac:dyDescent="0.2">
      <c r="A2" s="123"/>
      <c r="B2" s="124"/>
      <c r="C2" s="115"/>
      <c r="D2" s="116"/>
      <c r="E2" s="116"/>
      <c r="F2" s="117"/>
      <c r="G2" s="53" t="s">
        <v>40</v>
      </c>
    </row>
    <row r="3" spans="1:7" ht="20.25" customHeight="1" x14ac:dyDescent="0.2">
      <c r="A3" s="123"/>
      <c r="B3" s="124"/>
      <c r="C3" s="115" t="s">
        <v>38</v>
      </c>
      <c r="D3" s="116"/>
      <c r="E3" s="116"/>
      <c r="F3" s="117"/>
      <c r="G3" s="54" t="s">
        <v>49</v>
      </c>
    </row>
    <row r="4" spans="1:7" ht="20.25" customHeight="1" thickBot="1" x14ac:dyDescent="0.25">
      <c r="A4" s="125"/>
      <c r="B4" s="126"/>
      <c r="C4" s="118" t="s">
        <v>37</v>
      </c>
      <c r="D4" s="119"/>
      <c r="E4" s="119"/>
      <c r="F4" s="120"/>
      <c r="G4" s="55" t="s">
        <v>41</v>
      </c>
    </row>
    <row r="5" spans="1:7" ht="30.75" customHeight="1" x14ac:dyDescent="0.2">
      <c r="A5" s="103" t="s">
        <v>33</v>
      </c>
      <c r="B5" s="104"/>
      <c r="C5" s="105"/>
      <c r="D5" s="106"/>
      <c r="E5" s="107"/>
      <c r="F5" s="107"/>
      <c r="G5" s="108"/>
    </row>
    <row r="6" spans="1:7" ht="32.25" customHeight="1" thickBot="1" x14ac:dyDescent="0.25">
      <c r="A6" s="100" t="s">
        <v>34</v>
      </c>
      <c r="B6" s="101"/>
      <c r="C6" s="102"/>
      <c r="D6" s="109"/>
      <c r="E6" s="110"/>
      <c r="F6" s="110"/>
      <c r="G6" s="111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9.25" customHeight="1" x14ac:dyDescent="0.2">
      <c r="A9" s="18">
        <v>1</v>
      </c>
      <c r="B9" s="56" t="s">
        <v>50</v>
      </c>
      <c r="C9" s="56" t="s">
        <v>60</v>
      </c>
      <c r="D9" s="18"/>
      <c r="E9" s="18"/>
      <c r="F9" s="18"/>
      <c r="G9" s="18"/>
    </row>
    <row r="10" spans="1:7" ht="154.5" customHeight="1" x14ac:dyDescent="0.2">
      <c r="A10" s="18">
        <v>2</v>
      </c>
      <c r="B10" s="56" t="s">
        <v>54</v>
      </c>
      <c r="C10" s="56" t="s">
        <v>61</v>
      </c>
      <c r="D10" s="18"/>
      <c r="E10" s="18"/>
      <c r="F10" s="18"/>
      <c r="G10" s="18"/>
    </row>
    <row r="11" spans="1:7" ht="63.75" customHeight="1" x14ac:dyDescent="0.2">
      <c r="A11" s="18">
        <v>3</v>
      </c>
      <c r="B11" s="56" t="s">
        <v>53</v>
      </c>
      <c r="C11" s="56" t="s">
        <v>62</v>
      </c>
      <c r="D11" s="18"/>
      <c r="E11" s="18"/>
      <c r="F11" s="18"/>
      <c r="G11" s="18"/>
    </row>
    <row r="12" spans="1:7" ht="56.25" customHeight="1" x14ac:dyDescent="0.2">
      <c r="A12" s="18">
        <v>4</v>
      </c>
      <c r="B12" s="56" t="s">
        <v>51</v>
      </c>
      <c r="C12" s="56" t="s">
        <v>63</v>
      </c>
      <c r="D12" s="18"/>
      <c r="E12" s="18"/>
      <c r="F12" s="18"/>
      <c r="G12" s="18"/>
    </row>
    <row r="13" spans="1:7" ht="75" customHeight="1" x14ac:dyDescent="0.2">
      <c r="A13" s="18">
        <v>5</v>
      </c>
      <c r="B13" s="56" t="s">
        <v>52</v>
      </c>
      <c r="C13" s="56" t="s">
        <v>64</v>
      </c>
      <c r="D13" s="18"/>
      <c r="E13" s="18"/>
      <c r="F13" s="18"/>
      <c r="G13" s="18"/>
    </row>
    <row r="14" spans="1:7" ht="156.75" customHeight="1" x14ac:dyDescent="0.2">
      <c r="A14" s="18">
        <v>6</v>
      </c>
      <c r="B14" s="56" t="s">
        <v>55</v>
      </c>
      <c r="C14" s="56" t="s">
        <v>65</v>
      </c>
      <c r="D14" s="18"/>
      <c r="E14" s="18"/>
      <c r="F14" s="18"/>
      <c r="G14" s="18"/>
    </row>
    <row r="15" spans="1:7" ht="72" customHeight="1" x14ac:dyDescent="0.2">
      <c r="A15" s="18">
        <v>7</v>
      </c>
      <c r="B15" s="56" t="s">
        <v>56</v>
      </c>
      <c r="C15" s="56" t="s">
        <v>66</v>
      </c>
      <c r="D15" s="18"/>
      <c r="E15" s="18"/>
      <c r="F15" s="18"/>
      <c r="G15" s="18"/>
    </row>
    <row r="16" spans="1:7" ht="61.5" customHeight="1" x14ac:dyDescent="0.2">
      <c r="A16" s="18">
        <v>8</v>
      </c>
      <c r="B16" s="56" t="s">
        <v>57</v>
      </c>
      <c r="C16" s="56" t="s">
        <v>67</v>
      </c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MELISSA ANDREA CIFUENTES MARTINEZ</cp:lastModifiedBy>
  <cp:lastPrinted>2018-04-17T19:21:06Z</cp:lastPrinted>
  <dcterms:created xsi:type="dcterms:W3CDTF">2015-11-24T17:06:50Z</dcterms:created>
  <dcterms:modified xsi:type="dcterms:W3CDTF">2022-01-31T21:31:15Z</dcterms:modified>
</cp:coreProperties>
</file>