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estadistica2\COMPARTIDO CALIDAD\CALIDAD\2022\POA\ADMINISTRATIVOS\"/>
    </mc:Choice>
  </mc:AlternateContent>
  <xr:revisionPtr revIDLastSave="0" documentId="13_ncr:1_{A8BC17DB-2070-4377-8BEF-1EF7577E1BF5}" xr6:coauthVersionLast="47" xr6:coauthVersionMax="47" xr10:uidLastSave="{00000000-0000-0000-0000-000000000000}"/>
  <bookViews>
    <workbookView xWindow="-120" yWindow="-120" windowWidth="20730" windowHeight="11160" tabRatio="791" xr2:uid="{00000000-000D-0000-FFFF-FFFF00000000}"/>
  </bookViews>
  <sheets>
    <sheet name="PLANEACION Y CALIDAD" sheetId="1" r:id="rId1"/>
    <sheet name="DETALLE DE EJECUCIÓN" sheetId="2" r:id="rId2"/>
  </sheets>
  <definedNames>
    <definedName name="_xlnm.Print_Area" localSheetId="0">'PLANEACION Y CALIDAD'!$A$2:$AH$30</definedName>
    <definedName name="_xlnm.Print_Titles" localSheetId="0">'PLANEACION Y CALIDAD'!$2:$11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6" i="1" l="1"/>
  <c r="R16" i="1"/>
  <c r="T16" i="1" s="1"/>
  <c r="U16" i="1" s="1"/>
  <c r="Q16" i="1"/>
  <c r="N16" i="1"/>
  <c r="K16" i="1"/>
  <c r="H16" i="1"/>
  <c r="N15" i="1"/>
  <c r="R15" i="1"/>
  <c r="S15" i="1"/>
  <c r="R17" i="1"/>
  <c r="S17" i="1"/>
  <c r="R18" i="1"/>
  <c r="S18" i="1"/>
  <c r="R19" i="1"/>
  <c r="S19" i="1"/>
  <c r="R20" i="1"/>
  <c r="S20" i="1"/>
  <c r="R21" i="1"/>
  <c r="S21" i="1"/>
  <c r="R22" i="1"/>
  <c r="S22" i="1"/>
  <c r="R23" i="1"/>
  <c r="S23" i="1"/>
  <c r="R24" i="1"/>
  <c r="S24" i="1"/>
  <c r="R25" i="1"/>
  <c r="S25" i="1"/>
  <c r="R26" i="1"/>
  <c r="S26" i="1"/>
  <c r="Q15" i="1"/>
  <c r="Q17" i="1"/>
  <c r="Q18" i="1"/>
  <c r="Q19" i="1"/>
  <c r="Q20" i="1"/>
  <c r="Q21" i="1"/>
  <c r="Q22" i="1"/>
  <c r="Q23" i="1"/>
  <c r="Q24" i="1"/>
  <c r="Q25" i="1"/>
  <c r="Q26" i="1"/>
  <c r="N17" i="1"/>
  <c r="N18" i="1"/>
  <c r="N19" i="1"/>
  <c r="N20" i="1"/>
  <c r="N21" i="1"/>
  <c r="N22" i="1"/>
  <c r="N23" i="1"/>
  <c r="N24" i="1"/>
  <c r="N25" i="1"/>
  <c r="N26" i="1"/>
  <c r="K15" i="1"/>
  <c r="K17" i="1"/>
  <c r="K18" i="1"/>
  <c r="K19" i="1"/>
  <c r="K20" i="1"/>
  <c r="K21" i="1"/>
  <c r="K22" i="1"/>
  <c r="K23" i="1"/>
  <c r="K24" i="1"/>
  <c r="K25" i="1"/>
  <c r="K26" i="1"/>
  <c r="H15" i="1"/>
  <c r="H17" i="1"/>
  <c r="H18" i="1"/>
  <c r="H19" i="1"/>
  <c r="H20" i="1"/>
  <c r="H21" i="1"/>
  <c r="H22" i="1"/>
  <c r="H23" i="1"/>
  <c r="H24" i="1"/>
  <c r="H25" i="1"/>
  <c r="H26" i="1"/>
  <c r="Q28" i="1"/>
  <c r="N28" i="1"/>
  <c r="K28" i="1"/>
  <c r="H28" i="1"/>
  <c r="Q13" i="1"/>
  <c r="S14" i="1"/>
  <c r="S27" i="1"/>
  <c r="S28" i="1"/>
  <c r="S29" i="1"/>
  <c r="S30" i="1"/>
  <c r="S13" i="1"/>
  <c r="R14" i="1"/>
  <c r="R27" i="1"/>
  <c r="R28" i="1"/>
  <c r="R29" i="1"/>
  <c r="R30" i="1"/>
  <c r="H13" i="1"/>
  <c r="K13" i="1"/>
  <c r="N13" i="1"/>
  <c r="H14" i="1"/>
  <c r="K14" i="1"/>
  <c r="N14" i="1"/>
  <c r="Q14" i="1"/>
  <c r="H27" i="1"/>
  <c r="K27" i="1"/>
  <c r="N27" i="1"/>
  <c r="Q27" i="1"/>
  <c r="H29" i="1"/>
  <c r="K29" i="1"/>
  <c r="N29" i="1"/>
  <c r="Q29" i="1"/>
  <c r="H30" i="1"/>
  <c r="K30" i="1"/>
  <c r="N30" i="1"/>
  <c r="Q30" i="1"/>
  <c r="E31" i="1"/>
  <c r="T25" i="1" l="1"/>
  <c r="U25" i="1" s="1"/>
  <c r="T21" i="1"/>
  <c r="U21" i="1" s="1"/>
  <c r="T24" i="1"/>
  <c r="U24" i="1" s="1"/>
  <c r="T19" i="1"/>
  <c r="U19" i="1" s="1"/>
  <c r="T26" i="1"/>
  <c r="U26" i="1" s="1"/>
  <c r="T22" i="1"/>
  <c r="U22" i="1" s="1"/>
  <c r="T23" i="1"/>
  <c r="U23" i="1" s="1"/>
  <c r="T20" i="1"/>
  <c r="U20" i="1" s="1"/>
  <c r="T18" i="1"/>
  <c r="U18" i="1" s="1"/>
  <c r="T17" i="1"/>
  <c r="U17" i="1" s="1"/>
  <c r="T15" i="1"/>
  <c r="U15" i="1" s="1"/>
  <c r="T13" i="1"/>
  <c r="U13" i="1" s="1"/>
  <c r="T30" i="1"/>
  <c r="U30" i="1" s="1"/>
  <c r="T28" i="1"/>
  <c r="U28" i="1" s="1"/>
  <c r="T27" i="1"/>
  <c r="U27" i="1" s="1"/>
  <c r="T14" i="1"/>
  <c r="U14" i="1" s="1"/>
  <c r="T29" i="1"/>
  <c r="U29" i="1" s="1"/>
  <c r="U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Quintero</author>
    <author>ALEXANDRA NEGRETE ROJAS</author>
    <author/>
  </authors>
  <commentList>
    <comment ref="B10" authorId="0" shapeId="0" xr:uid="{00000000-0006-0000-0000-000001000000}">
      <text>
        <r>
          <rPr>
            <sz val="9"/>
            <color indexed="81"/>
            <rFont val="Tahoma"/>
            <family val="2"/>
          </rPr>
          <t xml:space="preserve">Numerar cada meta
</t>
        </r>
      </text>
    </comment>
    <comment ref="C10" authorId="1" shapeId="0" xr:uid="{35DE524B-1280-4EBD-BB89-18345FF04FF7}">
      <text>
        <r>
          <rPr>
            <sz val="9"/>
            <color indexed="81"/>
            <rFont val="Tahoma"/>
            <family val="2"/>
          </rPr>
          <t>Descripción de la actividad a desarrollar</t>
        </r>
      </text>
    </comment>
    <comment ref="D10" authorId="0" shapeId="0" xr:uid="{00000000-0006-0000-0000-000002000000}">
      <text>
        <r>
          <rPr>
            <sz val="9"/>
            <color indexed="81"/>
            <rFont val="Tahoma"/>
            <family val="2"/>
          </rPr>
          <t>Definir las metas a las que se compromete la dependencia para la vigencia</t>
        </r>
      </text>
    </comment>
    <comment ref="E10" authorId="0" shapeId="0" xr:uid="{00000000-0006-0000-0000-000003000000}">
      <text>
        <r>
          <rPr>
            <sz val="9"/>
            <color indexed="81"/>
            <rFont val="Tahoma"/>
            <family val="2"/>
          </rPr>
          <t xml:space="preserve">Peso de cada meta dentro del total de metas definidas, la suma de las mismas debe ser del 100%
</t>
        </r>
      </text>
    </comment>
    <comment ref="V10" authorId="2" shapeId="0" xr:uid="{00000000-0006-0000-0000-000004000000}">
      <text>
        <r>
          <rPr>
            <sz val="8"/>
            <color indexed="8"/>
            <rFont val="Tahoma"/>
            <family val="2"/>
          </rPr>
          <t xml:space="preserve">Designación que identifica el indicador respectivo. Ej. “Informe de seguimiento plan
de desarrollo”
</t>
        </r>
      </text>
    </comment>
    <comment ref="W10" authorId="2" shapeId="0" xr:uid="{00000000-0006-0000-0000-000005000000}">
      <text>
        <r>
          <rPr>
            <sz val="8"/>
            <color indexed="8"/>
            <rFont val="Tahoma"/>
            <family val="2"/>
          </rPr>
          <t xml:space="preserve">Constituye la razón de ser del indicador, establece el propósito o fin último de la
medición. La definición debe estar constituida por los siguientes elementos:
1)Qué se espera hacer
2)En donde se quiere hacer
3)Elementos de contexto o descriptivo
</t>
        </r>
      </text>
    </comment>
    <comment ref="X10" authorId="2" shapeId="0" xr:uid="{00000000-0006-0000-0000-000006000000}">
      <text>
        <r>
          <rPr>
            <sz val="8"/>
            <color indexed="8"/>
            <rFont val="Tahoma"/>
            <family val="2"/>
          </rPr>
          <t xml:space="preserve">Hace referencia al Objeto, la descripción de lo que se va a
medir. Ej. (Documentos, jornadas, pactos, planes, proyectos, seguimientos, informes,
talleres, usuarios etc.).
</t>
        </r>
      </text>
    </comment>
    <comment ref="AA10" authorId="2" shapeId="0" xr:uid="{00000000-0006-0000-0000-000007000000}">
      <text>
        <r>
          <rPr>
            <sz val="10"/>
            <rFont val="Arial"/>
            <family val="2"/>
          </rPr>
          <t xml:space="preserve">La naturaleza o tipo del indicador se establece de acuerdo con los
siguientes criterios: Logro de los resultados esperados (Eficacia), manejo de los recursos
disponibles (Eficiencia), impacto de la gestión adelantada (Efectividad), que se puede hacer
por proceso, por conjunto de procesos o en forma global para el sistema
</t>
        </r>
      </text>
    </comment>
    <comment ref="AB10" authorId="0" shapeId="0" xr:uid="{00000000-0006-0000-0000-000008000000}">
      <text>
        <r>
          <rPr>
            <sz val="9"/>
            <color indexed="81"/>
            <rFont val="Tahoma"/>
            <family val="2"/>
          </rPr>
          <t xml:space="preserve">Donde se van a obtener los datos para el indicador  planteado
</t>
        </r>
      </text>
    </comment>
    <comment ref="AC10" authorId="2" shapeId="0" xr:uid="{00000000-0006-0000-0000-000009000000}">
      <text>
        <r>
          <rPr>
            <sz val="10"/>
            <rFont val="Arial"/>
            <family val="2"/>
          </rPr>
          <t xml:space="preserve">El indicador es una medida comparativa que puede presentarse en
una de las siguientes formas o puede tener las siguientes estructuras:
1)Índice o razón:
Relación entre dos valores que pueden estar asociados a una misma
variable. Proporciona explícitamente la relación existente entre el numerador y el
denominador.
2)Coeficiente:
Valor numérico obtenido al relacionar las variables de una razón o
proporción, teniendo en cuenta las unidades de cada variable.
3)Porcentaje: Valor esperado como una fracción de 100, se obtiene al relacionar dos
variables en forma de cociente, las variables deben tener las mismas variables.
4)Valor Absoluto: Valor obtenido al relacionar una sola variable. Es un valor que por sí
mismo representa algo, sin necesidad de otro valor. Es un número que refleja el
conteo o la enumeración directa de unidades, fenómenos, o sucesos que describe el
indicador
5)Tasa: Es la relación entre dos variables enmarcadas en un periodo determinado y que
representa la frecuencia de un fenómeno
</t>
        </r>
      </text>
    </comment>
    <comment ref="AD10" authorId="2" shapeId="0" xr:uid="{00000000-0006-0000-0000-00000A000000}">
      <text>
        <r>
          <rPr>
            <sz val="10"/>
            <rFont val="Arial"/>
            <family val="2"/>
          </rPr>
          <t xml:space="preserve">Es la frecuencia con la cual se recogen los datos para alimentar el
indicador
</t>
        </r>
      </text>
    </comment>
    <comment ref="AE10" authorId="2" shapeId="0" xr:uid="{00000000-0006-0000-0000-00000B000000}">
      <text>
        <r>
          <rPr>
            <sz val="10"/>
            <rFont val="Arial"/>
            <family val="2"/>
          </rPr>
          <t xml:space="preserve">Calificación otorgada de acuerdo con las facilidades que se tengan
para tener la información
</t>
        </r>
      </text>
    </comment>
    <comment ref="AF10" authorId="2" shapeId="0" xr:uid="{00000000-0006-0000-0000-00000C000000}">
      <text>
        <r>
          <rPr>
            <sz val="10"/>
            <rFont val="Arial"/>
            <family val="2"/>
          </rPr>
          <t xml:space="preserve">Con que objetivos, procesos, proyectos o planes esta asociado el indicador, </t>
        </r>
        <r>
          <rPr>
            <b/>
            <sz val="10"/>
            <rFont val="Arial"/>
            <family val="2"/>
          </rPr>
          <t>ELIJA LOS QUE CREA NECESARIOS</t>
        </r>
      </text>
    </comment>
    <comment ref="AG10" authorId="2" shapeId="0" xr:uid="{00000000-0006-0000-0000-00000D000000}">
      <text>
        <r>
          <rPr>
            <sz val="10"/>
            <rFont val="Arial"/>
            <family val="2"/>
          </rPr>
          <t xml:space="preserve">En este campo se puede complementar de donde sale la fuente de datos,
quienes y que entidades participan con el aporte de la información para el cumplimiento del
indicador, como se tiene previsto el cumplimiento de la meta.
</t>
        </r>
      </text>
    </comment>
    <comment ref="AH10" authorId="2" shapeId="0" xr:uid="{00000000-0006-0000-0000-00000E000000}">
      <text>
        <r>
          <rPr>
            <sz val="10"/>
            <rFont val="Arial"/>
            <family val="2"/>
          </rPr>
          <t>Responsables de la tarea del indicador</t>
        </r>
      </text>
    </comment>
    <comment ref="AI10" authorId="2" shapeId="0" xr:uid="{00000000-0006-0000-0000-00000F000000}">
      <text>
        <r>
          <rPr>
            <sz val="10"/>
            <rFont val="Arial"/>
            <family val="2"/>
          </rPr>
          <t>Soportes fisicos y/o digitales,
 que permiten dar cuenta de los logros y resultados de la meta</t>
        </r>
      </text>
    </comment>
    <comment ref="AF11" authorId="2" shapeId="0" xr:uid="{00000000-0006-0000-0000-000010000000}">
      <text>
        <r>
          <rPr>
            <sz val="10"/>
            <rFont val="Arial"/>
            <family val="2"/>
          </rPr>
          <t>Que objetivo estratégico cumple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ALEXANDRA NEGRETE ROJAS</author>
  </authors>
  <commentList>
    <comment ref="A8" authorId="0" shapeId="0" xr:uid="{130FFD1D-58DA-41FF-8289-08C002BB2616}">
      <text>
        <r>
          <rPr>
            <sz val="9"/>
            <color indexed="81"/>
            <rFont val="Tahoma"/>
            <family val="2"/>
          </rPr>
          <t>Numerar cada meta</t>
        </r>
      </text>
    </comment>
    <comment ref="B8" authorId="0" shapeId="0" xr:uid="{3DCCAEA4-A181-43E5-B7AC-32A7DA456EEC}">
      <text>
        <r>
          <rPr>
            <sz val="9"/>
            <color indexed="81"/>
            <rFont val="Tahoma"/>
            <family val="2"/>
          </rPr>
          <t xml:space="preserve">Descripción de la actividad a desarrollar
</t>
        </r>
      </text>
    </comment>
    <comment ref="C8" authorId="0" shapeId="0" xr:uid="{EB1BA767-B366-4DE9-BD08-53B5C37B93F0}">
      <text>
        <r>
          <rPr>
            <sz val="9"/>
            <color indexed="81"/>
            <rFont val="Tahoma"/>
            <family val="2"/>
          </rPr>
          <t xml:space="preserve">Definir las metas a las que se compromete la dependencia para la vigencia. Información que viene del POA.
</t>
        </r>
      </text>
    </comment>
    <comment ref="D8" authorId="0" shapeId="0" xr:uid="{54E88523-C87B-4BEC-A3A7-F9F6445C07B1}">
      <text>
        <r>
          <rPr>
            <sz val="9"/>
            <color indexed="81"/>
            <rFont val="Tahoma"/>
            <family val="2"/>
          </rPr>
          <t xml:space="preserve">Detalle el avance de ejecución de la actividad, el cumplimiento obtenido en el primer trimestre, motivos de atrasos o no cumplimiento. Este avance debe ser consistente con el porcentaje indicado en el POA.
</t>
        </r>
      </text>
    </comment>
    <comment ref="E8" authorId="0" shapeId="0" xr:uid="{F99A7D28-614B-49B1-AF46-2F9785D0EEFF}">
      <text>
        <r>
          <rPr>
            <sz val="9"/>
            <color indexed="81"/>
            <rFont val="Tahoma"/>
            <family val="2"/>
          </rPr>
          <t xml:space="preserve">Detalle el avance de ejecución de la actividad, el cumplimiento obtenido en el segundo trimestre, motivos de atrasos o no cumplimiento. Este avance debe ser consistente con el porcentaje indicado en el POA.
</t>
        </r>
      </text>
    </comment>
    <comment ref="F8" authorId="0" shapeId="0" xr:uid="{C20697CC-A6E8-4B9A-986F-FAB2113EE575}">
      <text>
        <r>
          <rPr>
            <sz val="9"/>
            <color indexed="81"/>
            <rFont val="Tahoma"/>
            <family val="2"/>
          </rPr>
          <t xml:space="preserve">Detalle el avance de ejecución de la actividad, el cumplimiento obtenido en el tercer trimestre, motivos de atrasos o no cumplimiento. Este avance debe ser consistente con el porcentaje indicado en el POA.
</t>
        </r>
      </text>
    </comment>
    <comment ref="G8" authorId="0" shapeId="0" xr:uid="{253156F8-8647-4BF2-863B-68DE9B2350AA}">
      <text>
        <r>
          <rPr>
            <sz val="9"/>
            <color indexed="81"/>
            <rFont val="Tahoma"/>
            <family val="2"/>
          </rPr>
          <t xml:space="preserve">Detalle el avance de ejecución de la actividad, el cumplimiento obtenido en el cuarto trimestre, motivos de atrasos o no cumplimiento. Este avance debe ser consistente con el porcentaje indicado en el POA.
</t>
        </r>
      </text>
    </comment>
  </commentList>
</comments>
</file>

<file path=xl/sharedStrings.xml><?xml version="1.0" encoding="utf-8"?>
<sst xmlns="http://schemas.openxmlformats.org/spreadsheetml/2006/main" count="315" uniqueCount="150">
  <si>
    <t>FECHA DE FORMULACION: DD/MM/AAAA</t>
  </si>
  <si>
    <t>CUANTIFICACIÓN DE LA META</t>
  </si>
  <si>
    <t>HOJA DE LA VIDA DEL INDICADOR</t>
  </si>
  <si>
    <t>ID. META GLOBAL</t>
  </si>
  <si>
    <t>META GLOBAL</t>
  </si>
  <si>
    <t>PONDERACIONES</t>
  </si>
  <si>
    <t>Trimestre I</t>
  </si>
  <si>
    <t>Trimestre II</t>
  </si>
  <si>
    <t>Trimestre III</t>
  </si>
  <si>
    <t>Trimestre IV</t>
  </si>
  <si>
    <t>ANUAL</t>
  </si>
  <si>
    <t>NOMBRE INDICADOR</t>
  </si>
  <si>
    <t>DEFINICIÓN</t>
  </si>
  <si>
    <t>UNIDAD DE MEDIDA</t>
  </si>
  <si>
    <t>FÓRMULA INDICADOR</t>
  </si>
  <si>
    <t>FUENTE DE INFORMACIÓN</t>
  </si>
  <si>
    <t>ESTRUCTURA DEL INDICADOR</t>
  </si>
  <si>
    <t>PERIODÍCIDAD DE DATOS</t>
  </si>
  <si>
    <t>DISPONIBILIDAD DE DATOS</t>
  </si>
  <si>
    <t>HACE PARTE DE</t>
  </si>
  <si>
    <t>OBSERVACIONES</t>
  </si>
  <si>
    <t>RESPONSABLES</t>
  </si>
  <si>
    <t>MEDIO DE VERIFICACION</t>
  </si>
  <si>
    <t>NUMERADOR ( Nombre de la Variable)</t>
  </si>
  <si>
    <t>DENOMINADOR ( Nombre de la variable)</t>
  </si>
  <si>
    <t>Objetivo estratégico</t>
  </si>
  <si>
    <t>Programado</t>
  </si>
  <si>
    <t>Avance Anual POA</t>
  </si>
  <si>
    <t>TIPO INDICADOR</t>
  </si>
  <si>
    <t>NUMERADOR (Nombre de la Variable)</t>
  </si>
  <si>
    <t>Ejectutado</t>
  </si>
  <si>
    <t>%Ejecución</t>
  </si>
  <si>
    <t>E.S.E HOSPITAL SAN JERONIMO DE MONTERÍA</t>
  </si>
  <si>
    <t>DEPENDENCIA</t>
  </si>
  <si>
    <t>JEFE DE ÁREA / LÍDER DE PROCESO</t>
  </si>
  <si>
    <t>FORMULACIÓN DEL PLAN OPERATIVO</t>
  </si>
  <si>
    <t xml:space="preserve">META GLOBAL </t>
  </si>
  <si>
    <t xml:space="preserve"> PLAN OPERATIVO ANUAL - VIGENCIA:  2022</t>
  </si>
  <si>
    <t>SISTEMA DE GESTIÓN DE LA CALIDAD</t>
  </si>
  <si>
    <r>
      <rPr>
        <b/>
        <sz val="12"/>
        <color indexed="8"/>
        <rFont val="Arial"/>
        <family val="2"/>
      </rPr>
      <t>Código:</t>
    </r>
    <r>
      <rPr>
        <sz val="12"/>
        <color indexed="8"/>
        <rFont val="Arial"/>
        <family val="2"/>
      </rPr>
      <t xml:space="preserve"> C.7.FOR.001</t>
    </r>
  </si>
  <si>
    <r>
      <rPr>
        <b/>
        <sz val="12"/>
        <color indexed="8"/>
        <rFont val="Arial"/>
        <family val="2"/>
      </rPr>
      <t>Versión:</t>
    </r>
    <r>
      <rPr>
        <sz val="12"/>
        <color indexed="8"/>
        <rFont val="Arial"/>
        <family val="2"/>
      </rPr>
      <t xml:space="preserve"> 003</t>
    </r>
  </si>
  <si>
    <r>
      <rPr>
        <b/>
        <sz val="12"/>
        <color indexed="8"/>
        <rFont val="Arial"/>
        <family val="2"/>
      </rPr>
      <t xml:space="preserve">Aprobado: </t>
    </r>
    <r>
      <rPr>
        <sz val="12"/>
        <color indexed="8"/>
        <rFont val="Arial"/>
        <family val="2"/>
      </rPr>
      <t>Gestión de la Calidad</t>
    </r>
  </si>
  <si>
    <t>EJECUCIÓN SEGUNDO TRIMESTRE</t>
  </si>
  <si>
    <t>EJECUCIÓN TERCER TRIMESTRE</t>
  </si>
  <si>
    <t>EJECUCIÓN CUARTO TRIMESTRE</t>
  </si>
  <si>
    <t>EJECUCIÓN PRIMER   TRIMESTRE</t>
  </si>
  <si>
    <t>ID META</t>
  </si>
  <si>
    <t>DEFINICIÓN DE LA META</t>
  </si>
  <si>
    <t>ACTIVIDAD</t>
  </si>
  <si>
    <r>
      <rPr>
        <b/>
        <sz val="12"/>
        <rFont val="Arial"/>
        <family val="2"/>
      </rPr>
      <t xml:space="preserve">Fecha: </t>
    </r>
    <r>
      <rPr>
        <sz val="12"/>
        <rFont val="Arial"/>
        <family val="2"/>
      </rPr>
      <t>16 de diciembre de 2021</t>
    </r>
  </si>
  <si>
    <t xml:space="preserve">Hacer un estudio de necesidades de capacitación para estructurar el Plan institucional  de capacitaciones. </t>
  </si>
  <si>
    <t>TALENTO HUMANO</t>
  </si>
  <si>
    <t>MONICA OVIEDO AMARÍS</t>
  </si>
  <si>
    <t>(# de NC gestionadas eficazmente / # de NC encontradas) *100</t>
  </si>
  <si>
    <t xml:space="preserve">Informe de Condiciones de salud. </t>
  </si>
  <si>
    <t># no cumplimientos gestionados eficazmente</t>
  </si>
  <si>
    <t># No cumplimientos encontrados.</t>
  </si>
  <si>
    <t xml:space="preserve"> N° Inspecciones realizadas</t>
  </si>
  <si>
    <t xml:space="preserve">Cumplimiento Programa De Inspecciones = * 100 / </t>
  </si>
  <si>
    <t>N° Inspecciones Planeadas</t>
  </si>
  <si>
    <t>Cumplimiento de necesidades de capacitación = * 100 / N° Personas programadas</t>
  </si>
  <si>
    <t xml:space="preserve">N° de capacitaciones programadas. </t>
  </si>
  <si>
    <t>N° de capacitaciones ejecutadas.</t>
  </si>
  <si>
    <t xml:space="preserve">Evalación de estandares mínimos de acuerdo con Resolución N° 0312 </t>
  </si>
  <si>
    <t xml:space="preserve">Matriz IPVR actualizada. </t>
  </si>
  <si>
    <t>Plan de capacitaciones.</t>
  </si>
  <si>
    <t>Informe de condiciones de salud personal dependiente.</t>
  </si>
  <si>
    <t>Desarrollar el Plan de trabajo concertado con el COPASST y la ARL  para dar cumplimiento a las recomendaciones que resultan de la evaluación inicial 2022.</t>
  </si>
  <si>
    <t xml:space="preserve">Elaborar el cronograma de inspecciones planeadas y darle cumplimiento. </t>
  </si>
  <si>
    <t xml:space="preserve">Realizar las gestiones pertinente para la valoración médica periodica, de ingreso y de retiro del personal de planta. </t>
  </si>
  <si>
    <t>Pactar los compromisos laborales de la vigencia 2021-2022 con el personal de planta.</t>
  </si>
  <si>
    <t>Evaluar al personal de planta vinculado en carrera administrativa por el periodo 2021-2022.</t>
  </si>
  <si>
    <t>Elaborar un informe de resultados de la evaluación del desempeño de la vigencia 2021-2022</t>
  </si>
  <si>
    <t>Evaluar el primer semestre del periodo 2022-2023.</t>
  </si>
  <si>
    <t>Capacitar a evaluadores, evaluados y principales actores del proceso de evaluación del desempeño para la vigencia 2022-2023</t>
  </si>
  <si>
    <t>Revisar y organizar la base de datos que será reportada en el SIGEP</t>
  </si>
  <si>
    <t>Cargar la base de datos del personal de planta en el sistema SIGEP</t>
  </si>
  <si>
    <t>Cargar la estructura organizacional y el  en el Sistema SIGEP</t>
  </si>
  <si>
    <t xml:space="preserve">Cargar manual de funciones en el sistema SIGEP. </t>
  </si>
  <si>
    <t>Elaboracion del estudio de necesidades</t>
  </si>
  <si>
    <t>Encuesta de identificaicon de nacesidades</t>
  </si>
  <si>
    <t>Dcto</t>
  </si>
  <si>
    <t>Estudio de necesidades</t>
  </si>
  <si>
    <t>Eficiencia</t>
  </si>
  <si>
    <t>Valor absoluto</t>
  </si>
  <si>
    <t>Anual</t>
  </si>
  <si>
    <t xml:space="preserve">Alta </t>
  </si>
  <si>
    <t>Contar con un talento humano competente que garatice una atencion con trato humanizado y seguridad del paciente</t>
  </si>
  <si>
    <t>Jefe de talento humano</t>
  </si>
  <si>
    <t>Estudio de necesidades.
Correo de identificacion de necesidades.
Soportes de recepcion de correos.</t>
  </si>
  <si>
    <t>Diseñar y publicar el plan estrategico de talento humano que inlcuya el plan anual de vacantes, el plan de prevision de talento humano, el plan anual de capacitaciones, el plan de bienestar, plan de incentivos y el plan de seguridad y salud en el trabajo</t>
  </si>
  <si>
    <t>Elaboracion del plan estrategico de talento humano</t>
  </si>
  <si>
    <t>Elaborar y adoptar el plan estraegico de talento humano</t>
  </si>
  <si>
    <t>Plan estrategico de talento humano</t>
  </si>
  <si>
    <t>Eficacia</t>
  </si>
  <si>
    <t>Plan estrategico</t>
  </si>
  <si>
    <t>Acto administrativo de adopcion del manual estrategico de talento humano</t>
  </si>
  <si>
    <t>Ejecucion del plan estrategico de talento humano</t>
  </si>
  <si>
    <t>Cumpliemiento del plan estrategico de talento humano</t>
  </si>
  <si>
    <t>Dar cumplimiento al 100% de las actividades definidas en el plan estrategico de talento humano</t>
  </si>
  <si>
    <t>Actividades ejecutadas</t>
  </si>
  <si>
    <t>Actividades programadas</t>
  </si>
  <si>
    <t>Porcentaje</t>
  </si>
  <si>
    <t>Trimestral</t>
  </si>
  <si>
    <t>Informe de ejecucion del plan estrategico de talento humano</t>
  </si>
  <si>
    <t>Ejecucion del plan anual de capacitaciones</t>
  </si>
  <si>
    <t>Cumplimiento del plan anual de capacitaciones</t>
  </si>
  <si>
    <t>Dar cumplimiento al 100% de las actividades de capacitacion programadas</t>
  </si>
  <si>
    <t>Plan de capacitaciones</t>
  </si>
  <si>
    <t>Informe de ejecucion del plan anual de capacitaciones</t>
  </si>
  <si>
    <t>Cumplimiento plan de trabajo COOPASST</t>
  </si>
  <si>
    <t>Plan de trabajo</t>
  </si>
  <si>
    <t>Jefe de talento humano/profesional universitrio SSGT</t>
  </si>
  <si>
    <t>Cumplimiento cronograma de inspecciones</t>
  </si>
  <si>
    <t>Cronograma de inspecciones</t>
  </si>
  <si>
    <t xml:space="preserve">Media </t>
  </si>
  <si>
    <t xml:space="preserve">Diseñar y ejecutar un plan de capacitaciones en temas SST dirigido a todo el personal. </t>
  </si>
  <si>
    <t>Cumplimiento plan de capacitaciones SST</t>
  </si>
  <si>
    <t>Plan de capacitaciones SST</t>
  </si>
  <si>
    <t>Cumplimiento de condiciones de salud</t>
  </si>
  <si>
    <t>Numero de funcionarios evaluados</t>
  </si>
  <si>
    <t>Numero de funcionarios programados para evaluar</t>
  </si>
  <si>
    <t>Verficacion de condiciones de salud</t>
  </si>
  <si>
    <t>Promover un ambiente seguro a los clientes internos y externos</t>
  </si>
  <si>
    <t>Ejecucion de evaluacion de desempeño</t>
  </si>
  <si>
    <t>Dar cumplimiento a la evaluacion de desempeño en la vigencia</t>
  </si>
  <si>
    <t>Funcionarios con compromisos pactados</t>
  </si>
  <si>
    <t>Funcionarios objetos de evaluacion</t>
  </si>
  <si>
    <t>Acta de compromisos</t>
  </si>
  <si>
    <t>Funcionarios evaluados</t>
  </si>
  <si>
    <t>Funcionarios por evaluar en la vigencia</t>
  </si>
  <si>
    <t>Relacion de personal</t>
  </si>
  <si>
    <t xml:space="preserve">Semestral </t>
  </si>
  <si>
    <t>Actas de compromisos</t>
  </si>
  <si>
    <t>Evaluaciones de desempeño</t>
  </si>
  <si>
    <t>Informe de resultados</t>
  </si>
  <si>
    <t>Acta de capacitacion</t>
  </si>
  <si>
    <t>Actualizar base de datos del personal de planta y contratado con expedientes actualizados</t>
  </si>
  <si>
    <t>Base de datos de personal</t>
  </si>
  <si>
    <t>Actualizar los expedientes del presonal y la relacion del mismo en base de datos</t>
  </si>
  <si>
    <t>Numero de expedientes actualizados</t>
  </si>
  <si>
    <t>Numero de expedientes a actualizar</t>
  </si>
  <si>
    <t>Informe de ejecucion evaluacion de desempeño</t>
  </si>
  <si>
    <t>Informe de evaluacion</t>
  </si>
  <si>
    <t>Informe de capacitacion</t>
  </si>
  <si>
    <t>Base de datos</t>
  </si>
  <si>
    <t>Base de datos SIGEP</t>
  </si>
  <si>
    <t>Cargue Base de datos personal planta SIGEP</t>
  </si>
  <si>
    <t>Cargue de informacion SIGEP</t>
  </si>
  <si>
    <t>bases de datos actualizada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</si>
</sst>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_-* #,##0.00\ _€_-;\-* #,##0.00\ _€_-;_-* &quot;-&quot;??\ _€_-;_-@_-"/>
  </numFmts>
  <fonts count="22" x14ac:knownFonts="1">
    <font>
      <sz val="10"/>
      <name val="Arial"/>
      <family val="2"/>
    </font>
    <font>
      <sz val="10"/>
      <name val="Arial"/>
      <family val="2"/>
    </font>
    <font>
      <sz val="8"/>
      <name val="Arial"/>
      <family val="2"/>
    </font>
    <font>
      <b/>
      <sz val="8"/>
      <name val="Arial"/>
      <family val="2"/>
    </font>
    <font>
      <b/>
      <sz val="10"/>
      <name val="Arial"/>
      <family val="2"/>
    </font>
    <font>
      <sz val="11"/>
      <name val="Arial"/>
      <family val="2"/>
    </font>
    <font>
      <b/>
      <sz val="10"/>
      <color indexed="8"/>
      <name val="Calibri"/>
      <family val="2"/>
    </font>
    <font>
      <sz val="10"/>
      <name val="Arial"/>
      <family val="2"/>
      <charset val="1"/>
    </font>
    <font>
      <sz val="10"/>
      <color indexed="8"/>
      <name val="Arial"/>
      <family val="2"/>
      <charset val="1"/>
    </font>
    <font>
      <sz val="8"/>
      <color indexed="8"/>
      <name val="Tahoma"/>
      <family val="2"/>
    </font>
    <font>
      <sz val="10"/>
      <name val="Arial"/>
      <family val="2"/>
    </font>
    <font>
      <sz val="9"/>
      <color indexed="81"/>
      <name val="Tahoma"/>
      <family val="2"/>
    </font>
    <font>
      <b/>
      <sz val="12"/>
      <name val="Arial"/>
      <family val="2"/>
    </font>
    <font>
      <sz val="9"/>
      <name val="Arial"/>
      <family val="2"/>
    </font>
    <font>
      <b/>
      <sz val="11"/>
      <name val="Arial"/>
      <family val="2"/>
    </font>
    <font>
      <b/>
      <sz val="16"/>
      <name val="Arial"/>
      <family val="2"/>
    </font>
    <font>
      <sz val="12"/>
      <color indexed="8"/>
      <name val="Arial"/>
      <family val="2"/>
    </font>
    <font>
      <sz val="12"/>
      <name val="Arial"/>
      <family val="2"/>
    </font>
    <font>
      <b/>
      <sz val="12"/>
      <color indexed="8"/>
      <name val="Arial"/>
      <family val="2"/>
    </font>
    <font>
      <sz val="12"/>
      <color theme="1"/>
      <name val="Arial"/>
      <family val="2"/>
    </font>
    <font>
      <sz val="14"/>
      <name val="Arial"/>
      <family val="2"/>
    </font>
    <font>
      <sz val="10"/>
      <name val="Arial Narrow"/>
      <family val="2"/>
    </font>
  </fonts>
  <fills count="10">
    <fill>
      <patternFill patternType="none"/>
    </fill>
    <fill>
      <patternFill patternType="gray125"/>
    </fill>
    <fill>
      <patternFill patternType="solid">
        <fgColor indexed="9"/>
        <bgColor indexed="26"/>
      </patternFill>
    </fill>
    <fill>
      <patternFill patternType="solid">
        <fgColor theme="4" tint="0.79998168889431442"/>
        <bgColor indexed="26"/>
      </patternFill>
    </fill>
    <fill>
      <patternFill patternType="solid">
        <fgColor theme="0"/>
        <bgColor indexed="26"/>
      </patternFill>
    </fill>
    <fill>
      <patternFill patternType="solid">
        <fgColor theme="3" tint="0.79998168889431442"/>
        <bgColor indexed="26"/>
      </patternFill>
    </fill>
    <fill>
      <patternFill patternType="solid">
        <fgColor theme="4" tint="0.79998168889431442"/>
        <bgColor indexed="34"/>
      </patternFill>
    </fill>
    <fill>
      <patternFill patternType="solid">
        <fgColor theme="0"/>
        <bgColor indexed="64"/>
      </patternFill>
    </fill>
    <fill>
      <patternFill patternType="solid">
        <fgColor theme="3" tint="0.79998168889431442"/>
        <bgColor indexed="27"/>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6">
    <xf numFmtId="0" fontId="0" fillId="0" borderId="0"/>
    <xf numFmtId="164" fontId="1" fillId="0" borderId="0" applyFill="0" applyBorder="0" applyAlignment="0" applyProtection="0"/>
    <xf numFmtId="165" fontId="1" fillId="0" borderId="0" applyFill="0" applyBorder="0" applyAlignment="0" applyProtection="0"/>
    <xf numFmtId="0" fontId="10" fillId="0" borderId="0"/>
    <xf numFmtId="9" fontId="10" fillId="0" borderId="0" applyFill="0" applyBorder="0" applyAlignment="0" applyProtection="0"/>
    <xf numFmtId="9" fontId="10" fillId="0" borderId="0" applyFill="0" applyBorder="0" applyAlignment="0" applyProtection="0"/>
  </cellStyleXfs>
  <cellXfs count="138">
    <xf numFmtId="0" fontId="0" fillId="0" borderId="0" xfId="0"/>
    <xf numFmtId="0" fontId="2" fillId="0" borderId="0" xfId="0" applyFont="1" applyFill="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10" fontId="2" fillId="0" borderId="0" xfId="0" applyNumberFormat="1" applyFont="1" applyFill="1" applyBorder="1" applyAlignment="1" applyProtection="1">
      <alignment vertical="center" wrapText="1"/>
      <protection locked="0"/>
    </xf>
    <xf numFmtId="9" fontId="2" fillId="0" borderId="0" xfId="0" applyNumberFormat="1" applyFont="1" applyFill="1" applyBorder="1" applyAlignment="1" applyProtection="1">
      <alignment vertical="center" wrapText="1"/>
      <protection locked="0"/>
    </xf>
    <xf numFmtId="9" fontId="0" fillId="0" borderId="1" xfId="0" applyNumberFormat="1" applyFont="1" applyFill="1" applyBorder="1" applyAlignment="1" applyProtection="1">
      <alignment horizontal="center" vertical="center" wrapText="1"/>
      <protection locked="0"/>
    </xf>
    <xf numFmtId="9" fontId="0" fillId="2"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textRotation="90" wrapText="1"/>
      <protection locked="0"/>
    </xf>
    <xf numFmtId="0" fontId="14" fillId="5" borderId="20"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21" xfId="0" applyFont="1" applyFill="1" applyBorder="1" applyAlignment="1" applyProtection="1">
      <alignment horizontal="center" vertical="center" wrapText="1"/>
      <protection locked="0"/>
    </xf>
    <xf numFmtId="0" fontId="0" fillId="0" borderId="1" xfId="0" applyBorder="1"/>
    <xf numFmtId="0" fontId="0" fillId="0" borderId="1" xfId="0" applyBorder="1" applyAlignment="1" applyProtection="1">
      <alignment horizontal="center" vertical="center" wrapText="1"/>
      <protection locked="0"/>
    </xf>
    <xf numFmtId="0" fontId="0" fillId="0" borderId="0" xfId="0" applyProtection="1">
      <protection locked="0"/>
    </xf>
    <xf numFmtId="0" fontId="0" fillId="0" borderId="1" xfId="0" applyFont="1" applyBorder="1" applyAlignment="1" applyProtection="1">
      <alignment horizontal="justify" vertical="center" wrapText="1"/>
      <protection locked="0"/>
    </xf>
    <xf numFmtId="0" fontId="0" fillId="4" borderId="1" xfId="0" applyFon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0" fillId="4"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textRotation="90"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justify" vertical="center" textRotation="90" wrapText="1"/>
    </xf>
    <xf numFmtId="0" fontId="13" fillId="0" borderId="1" xfId="0" applyFont="1" applyBorder="1" applyAlignment="1" applyProtection="1">
      <alignment horizontal="center" vertical="center" wrapText="1"/>
    </xf>
    <xf numFmtId="10" fontId="0" fillId="0" borderId="1"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0" fillId="4" borderId="1" xfId="0" applyFont="1" applyFill="1" applyBorder="1" applyAlignment="1" applyProtection="1">
      <alignment horizontal="center" vertical="center" wrapText="1"/>
    </xf>
    <xf numFmtId="10" fontId="0" fillId="2" borderId="1" xfId="0" applyNumberFormat="1" applyFont="1" applyFill="1" applyBorder="1" applyAlignment="1" applyProtection="1">
      <alignment horizontal="center" vertical="center" wrapText="1"/>
    </xf>
    <xf numFmtId="0" fontId="0" fillId="7" borderId="1" xfId="0" applyFill="1" applyBorder="1" applyAlignment="1" applyProtection="1">
      <alignment vertical="center" wrapText="1"/>
      <protection locked="0"/>
    </xf>
    <xf numFmtId="0" fontId="0" fillId="8" borderId="2" xfId="0" applyFont="1" applyFill="1" applyBorder="1" applyAlignment="1" applyProtection="1">
      <alignment horizontal="center" vertical="center" wrapText="1"/>
      <protection locked="0"/>
    </xf>
    <xf numFmtId="9" fontId="20" fillId="9" borderId="29" xfId="0" applyNumberFormat="1" applyFont="1" applyFill="1" applyBorder="1" applyAlignment="1" applyProtection="1">
      <alignment horizontal="center" vertical="center" wrapText="1"/>
    </xf>
    <xf numFmtId="0" fontId="19" fillId="0" borderId="33" xfId="0" applyFont="1" applyBorder="1" applyAlignment="1">
      <alignment vertical="center"/>
    </xf>
    <xf numFmtId="0" fontId="19" fillId="0" borderId="34" xfId="0" applyFont="1" applyBorder="1" applyAlignment="1">
      <alignment vertical="center"/>
    </xf>
    <xf numFmtId="0" fontId="17" fillId="0" borderId="34" xfId="0" applyFont="1" applyBorder="1" applyAlignment="1">
      <alignment vertical="center"/>
    </xf>
    <xf numFmtId="0" fontId="19" fillId="0" borderId="35" xfId="0" applyFont="1" applyBorder="1" applyAlignment="1">
      <alignment vertical="center"/>
    </xf>
    <xf numFmtId="0" fontId="1" fillId="0" borderId="1" xfId="0" applyFont="1" applyBorder="1" applyAlignment="1">
      <alignment vertical="center" wrapText="1"/>
    </xf>
    <xf numFmtId="0" fontId="7" fillId="0" borderId="1" xfId="0" applyFont="1" applyBorder="1" applyAlignment="1" applyProtection="1">
      <alignment horizontal="left" vertical="center" wrapText="1"/>
      <protection locked="0"/>
    </xf>
    <xf numFmtId="0" fontId="21" fillId="0" borderId="29"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39" xfId="0" applyFont="1" applyBorder="1" applyAlignment="1">
      <alignment horizontal="justify" vertical="center" wrapText="1"/>
    </xf>
    <xf numFmtId="9" fontId="0" fillId="0" borderId="13" xfId="0" applyNumberFormat="1"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textRotation="90" wrapText="1"/>
      <protection locked="0"/>
    </xf>
    <xf numFmtId="0" fontId="0" fillId="0" borderId="18" xfId="0"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8" borderId="36" xfId="0" applyFont="1" applyFill="1" applyBorder="1" applyAlignment="1" applyProtection="1">
      <alignment horizontal="center" vertical="center" wrapText="1"/>
      <protection locked="0"/>
    </xf>
    <xf numFmtId="0" fontId="21" fillId="0" borderId="1" xfId="0" applyFont="1" applyBorder="1" applyAlignment="1">
      <alignment horizontal="center" vertical="center" wrapText="1"/>
    </xf>
    <xf numFmtId="0" fontId="19" fillId="0" borderId="1" xfId="0" applyFont="1" applyBorder="1" applyAlignment="1" applyProtection="1">
      <alignment horizontal="left" vertical="center"/>
    </xf>
    <xf numFmtId="0" fontId="15" fillId="0"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textRotation="90" wrapText="1"/>
    </xf>
    <xf numFmtId="0" fontId="0" fillId="0" borderId="1" xfId="0" applyBorder="1" applyAlignment="1" applyProtection="1">
      <alignment horizontal="center" vertical="center" textRotation="90" wrapText="1"/>
    </xf>
    <xf numFmtId="0" fontId="12" fillId="5" borderId="2"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14" fillId="5" borderId="14" xfId="0" applyFont="1" applyFill="1" applyBorder="1" applyAlignment="1" applyProtection="1">
      <alignment horizontal="left" vertical="center" wrapText="1"/>
    </xf>
    <xf numFmtId="0" fontId="14" fillId="5" borderId="12" xfId="0" applyFont="1" applyFill="1" applyBorder="1" applyAlignment="1" applyProtection="1">
      <alignment horizontal="left" vertical="center" wrapText="1"/>
    </xf>
    <xf numFmtId="0" fontId="14" fillId="5" borderId="13" xfId="0" applyFont="1" applyFill="1" applyBorder="1" applyAlignment="1" applyProtection="1">
      <alignment horizontal="left" vertical="center" wrapText="1"/>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textRotation="90" wrapText="1"/>
    </xf>
    <xf numFmtId="0" fontId="0" fillId="0" borderId="2" xfId="0" applyBorder="1" applyAlignment="1" applyProtection="1">
      <alignment horizontal="center" vertical="center" textRotation="90" wrapText="1"/>
    </xf>
    <xf numFmtId="0" fontId="14" fillId="3" borderId="1" xfId="0" applyFont="1" applyFill="1" applyBorder="1" applyAlignment="1" applyProtection="1">
      <alignment horizontal="center" vertical="center" textRotation="90" wrapText="1"/>
    </xf>
    <xf numFmtId="0" fontId="5" fillId="0" borderId="1" xfId="0" applyFont="1" applyBorder="1" applyAlignment="1" applyProtection="1">
      <alignment horizontal="center" vertical="center" textRotation="90" wrapText="1"/>
    </xf>
    <xf numFmtId="0" fontId="14" fillId="3"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4" fillId="5" borderId="2"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xf>
    <xf numFmtId="0" fontId="3" fillId="3" borderId="1" xfId="0" applyFont="1" applyFill="1" applyBorder="1" applyAlignment="1" applyProtection="1">
      <alignment horizontal="center" vertical="center" textRotation="90" wrapText="1"/>
    </xf>
    <xf numFmtId="0" fontId="0" fillId="0" borderId="1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textRotation="90" wrapText="1"/>
    </xf>
    <xf numFmtId="0" fontId="3" fillId="3" borderId="27" xfId="0" applyFont="1" applyFill="1" applyBorder="1" applyAlignment="1" applyProtection="1">
      <alignment horizontal="center" vertical="center" textRotation="90" wrapText="1"/>
    </xf>
    <xf numFmtId="0" fontId="3" fillId="3" borderId="28" xfId="0" applyFont="1" applyFill="1" applyBorder="1" applyAlignment="1" applyProtection="1">
      <alignment horizontal="center" vertical="center" textRotation="90" wrapText="1"/>
    </xf>
    <xf numFmtId="0" fontId="14" fillId="5" borderId="1"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protection locked="0"/>
    </xf>
    <xf numFmtId="10" fontId="14" fillId="3" borderId="1" xfId="0" applyNumberFormat="1" applyFont="1" applyFill="1" applyBorder="1" applyAlignment="1" applyProtection="1">
      <alignment horizontal="center" vertical="center" textRotation="90" wrapText="1"/>
    </xf>
    <xf numFmtId="0" fontId="0" fillId="8" borderId="36" xfId="0" applyFont="1" applyFill="1" applyBorder="1" applyAlignment="1" applyProtection="1">
      <alignment horizontal="center" vertical="center" wrapText="1"/>
      <protection locked="0"/>
    </xf>
    <xf numFmtId="0" fontId="0" fillId="8" borderId="37" xfId="0" applyFont="1" applyFill="1" applyBorder="1" applyAlignment="1" applyProtection="1">
      <alignment horizontal="center" vertical="center" wrapText="1"/>
      <protection locked="0"/>
    </xf>
    <xf numFmtId="0" fontId="14" fillId="5" borderId="3" xfId="0" applyFont="1" applyFill="1" applyBorder="1" applyAlignment="1" applyProtection="1">
      <alignment horizontal="left" vertical="center" wrapText="1"/>
      <protection locked="0"/>
    </xf>
    <xf numFmtId="0" fontId="14" fillId="5" borderId="30" xfId="0" applyFont="1" applyFill="1" applyBorder="1" applyAlignment="1" applyProtection="1">
      <alignment horizontal="left" vertical="center" wrapText="1"/>
      <protection locked="0"/>
    </xf>
    <xf numFmtId="0" fontId="14" fillId="5" borderId="19" xfId="0" applyFont="1" applyFill="1" applyBorder="1" applyAlignment="1" applyProtection="1">
      <alignment horizontal="left" vertical="center" wrapText="1"/>
      <protection locked="0"/>
    </xf>
    <xf numFmtId="0" fontId="14" fillId="5" borderId="31" xfId="0" applyFont="1" applyFill="1" applyBorder="1" applyAlignment="1" applyProtection="1">
      <alignment horizontal="left" vertical="center" wrapText="1"/>
      <protection locked="0"/>
    </xf>
    <xf numFmtId="0" fontId="14" fillId="5" borderId="26" xfId="0" applyFont="1" applyFill="1" applyBorder="1" applyAlignment="1" applyProtection="1">
      <alignment horizontal="left" vertical="center" wrapText="1"/>
      <protection locked="0"/>
    </xf>
    <xf numFmtId="0" fontId="14" fillId="5" borderId="32"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15" fillId="0" borderId="2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0" fillId="0" borderId="24"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9" xfId="0" applyBorder="1" applyAlignment="1">
      <alignment horizontal="center"/>
    </xf>
    <xf numFmtId="0" fontId="0" fillId="0" borderId="18"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21" fillId="0" borderId="1" xfId="0" applyFont="1" applyBorder="1" applyAlignment="1">
      <alignment vertical="center" wrapText="1"/>
    </xf>
    <xf numFmtId="0" fontId="0" fillId="0" borderId="18"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0" fillId="0" borderId="28" xfId="0" applyFont="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7" fillId="2" borderId="18" xfId="0" applyFont="1" applyFill="1" applyBorder="1" applyAlignment="1" applyProtection="1">
      <alignment horizontal="center" vertical="center" textRotation="90" wrapText="1"/>
      <protection locked="0"/>
    </xf>
    <xf numFmtId="0" fontId="7" fillId="2" borderId="27" xfId="0" applyFont="1" applyFill="1" applyBorder="1" applyAlignment="1" applyProtection="1">
      <alignment horizontal="center" vertical="center" textRotation="90" wrapText="1"/>
      <protection locked="0"/>
    </xf>
    <xf numFmtId="0" fontId="7" fillId="2" borderId="28" xfId="0" applyFont="1" applyFill="1" applyBorder="1" applyAlignment="1" applyProtection="1">
      <alignment horizontal="center" vertical="center" textRotation="90" wrapText="1"/>
      <protection locked="0"/>
    </xf>
    <xf numFmtId="0" fontId="0" fillId="8" borderId="31" xfId="0" applyFont="1" applyFill="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6">
    <cellStyle name="Millares [0] 2" xfId="1" xr:uid="{00000000-0005-0000-0000-000000000000}"/>
    <cellStyle name="Millares 2" xfId="2" xr:uid="{00000000-0005-0000-0000-000001000000}"/>
    <cellStyle name="Normal" xfId="0" builtinId="0"/>
    <cellStyle name="Normal 3" xfId="3" xr:uid="{00000000-0005-0000-0000-000003000000}"/>
    <cellStyle name="Porcentaje 2" xfId="4" xr:uid="{00000000-0005-0000-0000-000005000000}"/>
    <cellStyle name="Porcentaje 3" xfId="5" xr:uid="{00000000-0005-0000-0000-000006000000}"/>
  </cellStyles>
  <dxfs count="30">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363682</xdr:colOff>
      <xdr:row>0</xdr:row>
      <xdr:rowOff>148071</xdr:rowOff>
    </xdr:from>
    <xdr:to>
      <xdr:col>3</xdr:col>
      <xdr:colOff>943841</xdr:colOff>
      <xdr:row>7</xdr:row>
      <xdr:rowOff>103910</xdr:rowOff>
    </xdr:to>
    <xdr:pic>
      <xdr:nvPicPr>
        <xdr:cNvPr id="28322" name="Imagen 1" descr="Logotipo, nombre de la empresa&#10;&#10;Descripción generada automáticamente">
          <a:extLst>
            <a:ext uri="{FF2B5EF4-FFF2-40B4-BE49-F238E27FC236}">
              <a16:creationId xmlns:a16="http://schemas.microsoft.com/office/drawing/2014/main" id="{1A6970F5-FB0E-4295-BC35-6023E5A5C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09" y="148071"/>
          <a:ext cx="3584864" cy="1427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278606</xdr:colOff>
      <xdr:row>0</xdr:row>
      <xdr:rowOff>0</xdr:rowOff>
    </xdr:from>
    <xdr:to>
      <xdr:col>1</xdr:col>
      <xdr:colOff>1593056</xdr:colOff>
      <xdr:row>3</xdr:row>
      <xdr:rowOff>228600</xdr:rowOff>
    </xdr:to>
    <xdr:pic>
      <xdr:nvPicPr>
        <xdr:cNvPr id="45067" name="Imagen 1" descr="Logotipo, nombre de la empresa&#10;&#10;Descripción generada automáticamente">
          <a:extLst>
            <a:ext uri="{FF2B5EF4-FFF2-40B4-BE49-F238E27FC236}">
              <a16:creationId xmlns:a16="http://schemas.microsoft.com/office/drawing/2014/main" id="{996C8F39-F106-41C1-BC01-ACC85BA9C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2052638"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P53"/>
  <sheetViews>
    <sheetView showGridLines="0" tabSelected="1" topLeftCell="A10" zoomScale="110" zoomScaleNormal="110" workbookViewId="0">
      <pane xSplit="3" ySplit="3" topLeftCell="D13" activePane="bottomRight" state="frozen"/>
      <selection activeCell="A10" sqref="A10"/>
      <selection pane="topRight" activeCell="D10" sqref="D10"/>
      <selection pane="bottomLeft" activeCell="A13" sqref="A13"/>
      <selection pane="bottomRight" activeCell="B10" sqref="B10:B12"/>
    </sheetView>
  </sheetViews>
  <sheetFormatPr baseColWidth="10" defaultRowHeight="12.75" x14ac:dyDescent="0.2"/>
  <cols>
    <col min="1" max="1" width="4.7109375" style="18" customWidth="1"/>
    <col min="2" max="2" width="9.7109375" style="2" customWidth="1"/>
    <col min="3" max="3" width="35.28515625" style="2" customWidth="1"/>
    <col min="4" max="4" width="20.5703125" style="2" bestFit="1" customWidth="1"/>
    <col min="5" max="5" width="8" style="1" customWidth="1"/>
    <col min="6" max="6" width="6.7109375" style="2" bestFit="1" customWidth="1"/>
    <col min="7" max="7" width="4" style="2" bestFit="1" customWidth="1"/>
    <col min="8" max="8" width="8.28515625" style="31" bestFit="1" customWidth="1"/>
    <col min="9" max="9" width="8.5703125" style="2" customWidth="1"/>
    <col min="10" max="10" width="5" style="2" customWidth="1"/>
    <col min="11" max="11" width="9.5703125" style="31" customWidth="1"/>
    <col min="12" max="12" width="8.5703125" style="2" customWidth="1"/>
    <col min="13" max="13" width="6.5703125" style="2" customWidth="1"/>
    <col min="14" max="14" width="9.5703125" style="31" customWidth="1"/>
    <col min="15" max="15" width="7.7109375" style="2" customWidth="1"/>
    <col min="16" max="16" width="5.28515625" style="2" customWidth="1"/>
    <col min="17" max="17" width="7.7109375" style="31" customWidth="1"/>
    <col min="18" max="18" width="10" style="31" customWidth="1"/>
    <col min="19" max="19" width="4.85546875" style="31" customWidth="1"/>
    <col min="20" max="21" width="7.42578125" style="31" customWidth="1"/>
    <col min="22" max="22" width="22" style="2" customWidth="1"/>
    <col min="23" max="23" width="27.7109375" style="2" customWidth="1"/>
    <col min="24" max="24" width="6.5703125" style="2" customWidth="1"/>
    <col min="25" max="25" width="15.7109375" style="2" customWidth="1"/>
    <col min="26" max="26" width="15" style="2" customWidth="1"/>
    <col min="27" max="27" width="4.28515625" style="5" customWidth="1"/>
    <col min="28" max="28" width="7.28515625" style="5" customWidth="1"/>
    <col min="29" max="29" width="5.85546875" style="5" customWidth="1"/>
    <col min="30" max="31" width="5" style="5" customWidth="1"/>
    <col min="32" max="32" width="38.28515625" style="5" customWidth="1"/>
    <col min="33" max="33" width="14.5703125" style="5" customWidth="1"/>
    <col min="34" max="34" width="20.42578125" style="5" customWidth="1"/>
    <col min="35" max="35" width="17.7109375" style="5" customWidth="1"/>
    <col min="36" max="36" width="11.42578125" style="1"/>
    <col min="37" max="224" width="11.42578125" style="2"/>
    <col min="225" max="16384" width="11.42578125" style="18"/>
  </cols>
  <sheetData>
    <row r="1" spans="2:36" ht="13.5" thickBot="1" x14ac:dyDescent="0.25">
      <c r="H1" s="2"/>
      <c r="K1" s="2"/>
      <c r="N1" s="2"/>
      <c r="Q1" s="2"/>
      <c r="R1" s="2"/>
      <c r="S1" s="2"/>
      <c r="T1" s="2"/>
      <c r="U1" s="2"/>
    </row>
    <row r="2" spans="2:36" s="5" customFormat="1" ht="15.75" x14ac:dyDescent="0.2">
      <c r="B2" s="72"/>
      <c r="C2" s="73"/>
      <c r="D2" s="74"/>
      <c r="E2" s="53" t="s">
        <v>32</v>
      </c>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2" t="s">
        <v>39</v>
      </c>
      <c r="AH2" s="52"/>
      <c r="AI2" s="52"/>
      <c r="AJ2" s="1"/>
    </row>
    <row r="3" spans="2:36" s="5" customFormat="1" ht="15.75" x14ac:dyDescent="0.2">
      <c r="B3" s="75"/>
      <c r="C3" s="76"/>
      <c r="D3" s="77"/>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2" t="s">
        <v>40</v>
      </c>
      <c r="AH3" s="52"/>
      <c r="AI3" s="52"/>
      <c r="AJ3" s="1"/>
    </row>
    <row r="4" spans="2:36" s="5" customFormat="1" ht="20.25" x14ac:dyDescent="0.2">
      <c r="B4" s="75"/>
      <c r="C4" s="76"/>
      <c r="D4" s="77"/>
      <c r="E4" s="53" t="s">
        <v>38</v>
      </c>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83" t="s">
        <v>49</v>
      </c>
      <c r="AH4" s="83"/>
      <c r="AI4" s="83"/>
      <c r="AJ4" s="1"/>
    </row>
    <row r="5" spans="2:36" s="5" customFormat="1" ht="20.25" x14ac:dyDescent="0.2">
      <c r="B5" s="78"/>
      <c r="C5" s="79"/>
      <c r="D5" s="80"/>
      <c r="E5" s="53" t="s">
        <v>37</v>
      </c>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2" t="s">
        <v>41</v>
      </c>
      <c r="AH5" s="52"/>
      <c r="AI5" s="52"/>
      <c r="AJ5" s="1"/>
    </row>
    <row r="6" spans="2:36" s="2" customFormat="1" ht="15" x14ac:dyDescent="0.2">
      <c r="B6" s="62" t="s">
        <v>33</v>
      </c>
      <c r="C6" s="63"/>
      <c r="D6" s="64"/>
      <c r="E6" s="65" t="s">
        <v>51</v>
      </c>
      <c r="F6" s="66"/>
      <c r="G6" s="66"/>
      <c r="H6" s="66"/>
      <c r="I6" s="66"/>
      <c r="J6" s="66"/>
      <c r="K6" s="66"/>
      <c r="L6" s="66"/>
      <c r="M6" s="66"/>
      <c r="N6" s="66"/>
      <c r="O6" s="66"/>
      <c r="P6" s="66"/>
      <c r="Q6" s="66"/>
      <c r="R6" s="66"/>
      <c r="S6" s="66"/>
      <c r="T6" s="66"/>
      <c r="U6" s="66"/>
      <c r="V6" s="66"/>
      <c r="W6" s="66"/>
      <c r="X6" s="66"/>
      <c r="Y6" s="66"/>
      <c r="Z6" s="66"/>
      <c r="AA6" s="66"/>
      <c r="AB6" s="66"/>
      <c r="AC6" s="91" t="s">
        <v>0</v>
      </c>
      <c r="AD6" s="91"/>
      <c r="AE6" s="91"/>
      <c r="AF6" s="91"/>
      <c r="AG6" s="66"/>
      <c r="AH6" s="66"/>
      <c r="AI6" s="92"/>
      <c r="AJ6" s="1"/>
    </row>
    <row r="7" spans="2:36" s="2" customFormat="1" ht="15" x14ac:dyDescent="0.2">
      <c r="B7" s="81" t="s">
        <v>34</v>
      </c>
      <c r="C7" s="64"/>
      <c r="D7" s="82"/>
      <c r="E7" s="85" t="s">
        <v>52</v>
      </c>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7"/>
      <c r="AJ7" s="1"/>
    </row>
    <row r="8" spans="2:36" s="2" customFormat="1" ht="15.75" x14ac:dyDescent="0.2">
      <c r="B8" s="57" t="s">
        <v>35</v>
      </c>
      <c r="C8" s="58"/>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1"/>
    </row>
    <row r="9" spans="2:36" s="2" customFormat="1" ht="11.25" x14ac:dyDescent="0.2">
      <c r="B9" s="60" t="s">
        <v>47</v>
      </c>
      <c r="C9" s="61"/>
      <c r="D9" s="54"/>
      <c r="E9" s="54"/>
      <c r="F9" s="54" t="s">
        <v>1</v>
      </c>
      <c r="G9" s="54"/>
      <c r="H9" s="54"/>
      <c r="I9" s="54"/>
      <c r="J9" s="54"/>
      <c r="K9" s="54"/>
      <c r="L9" s="54"/>
      <c r="M9" s="54"/>
      <c r="N9" s="54"/>
      <c r="O9" s="54"/>
      <c r="P9" s="54"/>
      <c r="Q9" s="54"/>
      <c r="R9" s="54"/>
      <c r="S9" s="54"/>
      <c r="T9" s="54"/>
      <c r="U9" s="54"/>
      <c r="V9" s="54" t="s">
        <v>2</v>
      </c>
      <c r="W9" s="54"/>
      <c r="X9" s="54"/>
      <c r="Y9" s="54"/>
      <c r="Z9" s="54"/>
      <c r="AA9" s="54"/>
      <c r="AB9" s="54"/>
      <c r="AC9" s="54"/>
      <c r="AD9" s="54"/>
      <c r="AE9" s="54"/>
      <c r="AF9" s="54"/>
      <c r="AG9" s="54"/>
      <c r="AH9" s="54"/>
      <c r="AI9" s="54"/>
      <c r="AJ9" s="1"/>
    </row>
    <row r="10" spans="2:36" s="4" customFormat="1" ht="48.75" x14ac:dyDescent="0.2">
      <c r="B10" s="67" t="s">
        <v>3</v>
      </c>
      <c r="C10" s="88" t="s">
        <v>48</v>
      </c>
      <c r="D10" s="84" t="s">
        <v>4</v>
      </c>
      <c r="E10" s="84" t="s">
        <v>5</v>
      </c>
      <c r="F10" s="71" t="s">
        <v>6</v>
      </c>
      <c r="G10" s="71"/>
      <c r="H10" s="71"/>
      <c r="I10" s="71" t="s">
        <v>7</v>
      </c>
      <c r="J10" s="71"/>
      <c r="K10" s="71"/>
      <c r="L10" s="71" t="s">
        <v>8</v>
      </c>
      <c r="M10" s="71"/>
      <c r="N10" s="71"/>
      <c r="O10" s="71" t="s">
        <v>9</v>
      </c>
      <c r="P10" s="71"/>
      <c r="Q10" s="71"/>
      <c r="R10" s="71" t="s">
        <v>10</v>
      </c>
      <c r="S10" s="71"/>
      <c r="T10" s="71"/>
      <c r="U10" s="24" t="s">
        <v>27</v>
      </c>
      <c r="V10" s="84" t="s">
        <v>11</v>
      </c>
      <c r="W10" s="84" t="s">
        <v>12</v>
      </c>
      <c r="X10" s="84" t="s">
        <v>13</v>
      </c>
      <c r="Y10" s="54" t="s">
        <v>14</v>
      </c>
      <c r="Z10" s="54"/>
      <c r="AA10" s="55" t="s">
        <v>28</v>
      </c>
      <c r="AB10" s="55" t="s">
        <v>15</v>
      </c>
      <c r="AC10" s="55" t="s">
        <v>16</v>
      </c>
      <c r="AD10" s="55" t="s">
        <v>17</v>
      </c>
      <c r="AE10" s="55" t="s">
        <v>18</v>
      </c>
      <c r="AF10" s="25" t="s">
        <v>19</v>
      </c>
      <c r="AG10" s="84" t="s">
        <v>20</v>
      </c>
      <c r="AH10" s="84" t="s">
        <v>21</v>
      </c>
      <c r="AI10" s="84" t="s">
        <v>22</v>
      </c>
      <c r="AJ10" s="3"/>
    </row>
    <row r="11" spans="2:36" s="4" customFormat="1" ht="65.25" x14ac:dyDescent="0.2">
      <c r="B11" s="67"/>
      <c r="C11" s="89"/>
      <c r="D11" s="84"/>
      <c r="E11" s="84"/>
      <c r="F11" s="69" t="s">
        <v>26</v>
      </c>
      <c r="G11" s="69" t="s">
        <v>30</v>
      </c>
      <c r="H11" s="69" t="s">
        <v>31</v>
      </c>
      <c r="I11" s="69" t="s">
        <v>26</v>
      </c>
      <c r="J11" s="69" t="s">
        <v>30</v>
      </c>
      <c r="K11" s="69" t="s">
        <v>31</v>
      </c>
      <c r="L11" s="69" t="s">
        <v>26</v>
      </c>
      <c r="M11" s="69" t="s">
        <v>30</v>
      </c>
      <c r="N11" s="69" t="s">
        <v>31</v>
      </c>
      <c r="O11" s="69" t="s">
        <v>26</v>
      </c>
      <c r="P11" s="69" t="s">
        <v>30</v>
      </c>
      <c r="Q11" s="69" t="s">
        <v>31</v>
      </c>
      <c r="R11" s="69" t="s">
        <v>26</v>
      </c>
      <c r="S11" s="69" t="s">
        <v>30</v>
      </c>
      <c r="T11" s="69" t="s">
        <v>31</v>
      </c>
      <c r="U11" s="93">
        <f>SUM(U13:U30)</f>
        <v>0</v>
      </c>
      <c r="V11" s="84"/>
      <c r="W11" s="84"/>
      <c r="X11" s="84"/>
      <c r="Y11" s="26" t="s">
        <v>23</v>
      </c>
      <c r="Z11" s="26" t="s">
        <v>24</v>
      </c>
      <c r="AA11" s="55"/>
      <c r="AB11" s="55"/>
      <c r="AC11" s="55"/>
      <c r="AD11" s="55"/>
      <c r="AE11" s="55"/>
      <c r="AF11" s="84" t="s">
        <v>25</v>
      </c>
      <c r="AG11" s="84"/>
      <c r="AH11" s="84"/>
      <c r="AI11" s="84"/>
      <c r="AJ11" s="3"/>
    </row>
    <row r="12" spans="2:36" s="4" customFormat="1" ht="36" x14ac:dyDescent="0.2">
      <c r="B12" s="68"/>
      <c r="C12" s="90"/>
      <c r="D12" s="56"/>
      <c r="E12" s="56"/>
      <c r="F12" s="70"/>
      <c r="G12" s="70"/>
      <c r="H12" s="70"/>
      <c r="I12" s="70"/>
      <c r="J12" s="70"/>
      <c r="K12" s="70"/>
      <c r="L12" s="70"/>
      <c r="M12" s="70"/>
      <c r="N12" s="70"/>
      <c r="O12" s="70"/>
      <c r="P12" s="70"/>
      <c r="Q12" s="70"/>
      <c r="R12" s="70"/>
      <c r="S12" s="70"/>
      <c r="T12" s="70"/>
      <c r="U12" s="70"/>
      <c r="V12" s="56"/>
      <c r="W12" s="56"/>
      <c r="X12" s="56"/>
      <c r="Y12" s="27" t="s">
        <v>29</v>
      </c>
      <c r="Z12" s="27" t="s">
        <v>24</v>
      </c>
      <c r="AA12" s="56"/>
      <c r="AB12" s="56"/>
      <c r="AC12" s="56"/>
      <c r="AD12" s="56"/>
      <c r="AE12" s="56"/>
      <c r="AF12" s="56"/>
      <c r="AG12" s="56"/>
      <c r="AH12" s="56"/>
      <c r="AI12" s="56"/>
      <c r="AJ12" s="3"/>
    </row>
    <row r="13" spans="2:36" s="2" customFormat="1" ht="102" x14ac:dyDescent="0.2">
      <c r="B13" s="35">
        <v>1</v>
      </c>
      <c r="C13" s="19" t="s">
        <v>50</v>
      </c>
      <c r="D13" s="49">
        <v>1</v>
      </c>
      <c r="E13" s="8">
        <v>0.04</v>
      </c>
      <c r="F13" s="20">
        <v>1</v>
      </c>
      <c r="G13" s="20"/>
      <c r="H13" s="28">
        <f>IF(ISERROR(G13/F13),"",(G13/F13))</f>
        <v>0</v>
      </c>
      <c r="I13" s="20">
        <v>0</v>
      </c>
      <c r="J13" s="20"/>
      <c r="K13" s="28" t="str">
        <f t="shared" ref="K13:K30" si="0">IF(ISERROR(J13/I13),"",(J13/I13))</f>
        <v/>
      </c>
      <c r="L13" s="20">
        <v>0</v>
      </c>
      <c r="M13" s="20"/>
      <c r="N13" s="28" t="str">
        <f t="shared" ref="N13:N30" si="1">IF(ISERROR(M13/L13),"",(M13/L13))</f>
        <v/>
      </c>
      <c r="O13" s="20">
        <v>0</v>
      </c>
      <c r="P13" s="20"/>
      <c r="Q13" s="28" t="str">
        <f>IF(ISERROR(P13/O13),"",(P13/O13))</f>
        <v/>
      </c>
      <c r="R13" s="32">
        <v>1</v>
      </c>
      <c r="S13" s="32">
        <f>SUM(G13,J13,M13,P13)</f>
        <v>0</v>
      </c>
      <c r="T13" s="33">
        <f>IF((IF(ISERROR(S13/R13),0,(S13/R13)))&gt;1,1,(IF(ISERROR(S13/R13),0,(S13/R13))))</f>
        <v>0</v>
      </c>
      <c r="U13" s="33">
        <f>T13*E13</f>
        <v>0</v>
      </c>
      <c r="V13" s="17" t="s">
        <v>79</v>
      </c>
      <c r="W13" s="17" t="s">
        <v>80</v>
      </c>
      <c r="X13" s="12" t="s">
        <v>81</v>
      </c>
      <c r="Y13" s="17" t="s">
        <v>82</v>
      </c>
      <c r="Z13" s="17" t="s">
        <v>82</v>
      </c>
      <c r="AA13" s="12" t="s">
        <v>83</v>
      </c>
      <c r="AB13" s="11" t="s">
        <v>82</v>
      </c>
      <c r="AC13" s="12" t="s">
        <v>84</v>
      </c>
      <c r="AD13" s="12" t="s">
        <v>85</v>
      </c>
      <c r="AE13" s="12" t="s">
        <v>86</v>
      </c>
      <c r="AF13" s="22" t="s">
        <v>87</v>
      </c>
      <c r="AG13" s="17"/>
      <c r="AH13" s="11" t="s">
        <v>88</v>
      </c>
      <c r="AI13" s="11" t="s">
        <v>89</v>
      </c>
      <c r="AJ13" s="1"/>
    </row>
    <row r="14" spans="2:36" s="2" customFormat="1" ht="89.25" x14ac:dyDescent="0.2">
      <c r="B14" s="50">
        <v>2</v>
      </c>
      <c r="C14" s="41" t="s">
        <v>90</v>
      </c>
      <c r="D14" s="49">
        <v>1</v>
      </c>
      <c r="E14" s="8">
        <v>0.16</v>
      </c>
      <c r="F14" s="10">
        <v>1</v>
      </c>
      <c r="G14" s="9"/>
      <c r="H14" s="29">
        <f t="shared" ref="H14:H30" si="2">IF(ISERROR(G14/F14),"",(G14/F14))</f>
        <v>0</v>
      </c>
      <c r="I14" s="10"/>
      <c r="J14" s="9"/>
      <c r="K14" s="29" t="str">
        <f t="shared" si="0"/>
        <v/>
      </c>
      <c r="L14" s="10"/>
      <c r="M14" s="9"/>
      <c r="N14" s="29" t="str">
        <f t="shared" si="1"/>
        <v/>
      </c>
      <c r="O14" s="10"/>
      <c r="P14" s="9"/>
      <c r="Q14" s="29" t="str">
        <f t="shared" ref="Q14:Q30" si="3">IF(ISERROR(P14/O14),"",(P14/O14))</f>
        <v/>
      </c>
      <c r="R14" s="32">
        <f t="shared" ref="R14:R30" si="4">SUM(F14,I14,L14,O14)</f>
        <v>1</v>
      </c>
      <c r="S14" s="32">
        <f t="shared" ref="S14:S30" si="5">SUM(G14,J14,M14,P14)</f>
        <v>0</v>
      </c>
      <c r="T14" s="33">
        <f t="shared" ref="T14:T30" si="6">IF((IF(ISERROR(S14/R14),0,(S14/R14)))&gt;1,1,(IF(ISERROR(S14/R14),0,(S14/R14))))</f>
        <v>0</v>
      </c>
      <c r="U14" s="33">
        <f t="shared" ref="U14:U30" si="7">T14*E14</f>
        <v>0</v>
      </c>
      <c r="V14" s="17" t="s">
        <v>91</v>
      </c>
      <c r="W14" s="17" t="s">
        <v>92</v>
      </c>
      <c r="X14" s="12" t="s">
        <v>81</v>
      </c>
      <c r="Y14" s="17" t="s">
        <v>93</v>
      </c>
      <c r="Z14" s="17" t="s">
        <v>93</v>
      </c>
      <c r="AA14" s="12" t="s">
        <v>94</v>
      </c>
      <c r="AB14" s="11" t="s">
        <v>95</v>
      </c>
      <c r="AC14" s="12" t="s">
        <v>84</v>
      </c>
      <c r="AD14" s="12" t="s">
        <v>85</v>
      </c>
      <c r="AE14" s="12" t="s">
        <v>86</v>
      </c>
      <c r="AF14" s="22" t="s">
        <v>87</v>
      </c>
      <c r="AG14" s="17"/>
      <c r="AH14" s="11" t="s">
        <v>88</v>
      </c>
      <c r="AI14" s="11" t="s">
        <v>96</v>
      </c>
      <c r="AJ14" s="1"/>
    </row>
    <row r="15" spans="2:36" s="2" customFormat="1" ht="51.75" x14ac:dyDescent="0.2">
      <c r="B15" s="35">
        <v>3</v>
      </c>
      <c r="C15" s="19" t="s">
        <v>97</v>
      </c>
      <c r="D15" s="49">
        <v>4</v>
      </c>
      <c r="E15" s="8">
        <v>0.05</v>
      </c>
      <c r="F15" s="10">
        <v>1</v>
      </c>
      <c r="G15" s="9"/>
      <c r="H15" s="29">
        <f t="shared" si="2"/>
        <v>0</v>
      </c>
      <c r="I15" s="10">
        <v>1</v>
      </c>
      <c r="J15" s="9"/>
      <c r="K15" s="29">
        <f t="shared" si="0"/>
        <v>0</v>
      </c>
      <c r="L15" s="10">
        <v>1</v>
      </c>
      <c r="M15" s="9"/>
      <c r="N15" s="29">
        <f t="shared" si="1"/>
        <v>0</v>
      </c>
      <c r="O15" s="10">
        <v>1</v>
      </c>
      <c r="P15" s="9"/>
      <c r="Q15" s="29">
        <f t="shared" si="3"/>
        <v>0</v>
      </c>
      <c r="R15" s="32">
        <f t="shared" ref="R15:R26" si="8">SUM(F15,I15,L15,O15)</f>
        <v>4</v>
      </c>
      <c r="S15" s="32">
        <f t="shared" ref="S15:S26" si="9">SUM(G15,J15,M15,P15)</f>
        <v>0</v>
      </c>
      <c r="T15" s="33">
        <f t="shared" ref="T15:T26" si="10">IF((IF(ISERROR(S15/R15),0,(S15/R15)))&gt;1,1,(IF(ISERROR(S15/R15),0,(S15/R15))))</f>
        <v>0</v>
      </c>
      <c r="U15" s="33">
        <f t="shared" ref="U15:U26" si="11">T15*E15</f>
        <v>0</v>
      </c>
      <c r="V15" s="17" t="s">
        <v>98</v>
      </c>
      <c r="W15" s="17" t="s">
        <v>99</v>
      </c>
      <c r="X15" s="12" t="s">
        <v>81</v>
      </c>
      <c r="Y15" s="17" t="s">
        <v>100</v>
      </c>
      <c r="Z15" s="17" t="s">
        <v>101</v>
      </c>
      <c r="AA15" s="12" t="s">
        <v>83</v>
      </c>
      <c r="AB15" s="11" t="s">
        <v>95</v>
      </c>
      <c r="AC15" s="12" t="s">
        <v>102</v>
      </c>
      <c r="AD15" s="12" t="s">
        <v>103</v>
      </c>
      <c r="AE15" s="12" t="s">
        <v>86</v>
      </c>
      <c r="AF15" s="22" t="s">
        <v>87</v>
      </c>
      <c r="AG15" s="17"/>
      <c r="AH15" s="11" t="s">
        <v>88</v>
      </c>
      <c r="AI15" s="11" t="s">
        <v>104</v>
      </c>
      <c r="AJ15" s="1"/>
    </row>
    <row r="16" spans="2:36" s="2" customFormat="1" ht="52.5" thickBot="1" x14ac:dyDescent="0.25">
      <c r="B16" s="35">
        <v>4</v>
      </c>
      <c r="C16" s="19" t="s">
        <v>105</v>
      </c>
      <c r="D16" s="49">
        <v>4</v>
      </c>
      <c r="E16" s="8">
        <v>0.05</v>
      </c>
      <c r="F16" s="10">
        <v>1</v>
      </c>
      <c r="G16" s="9"/>
      <c r="H16" s="29">
        <f t="shared" ref="H16" si="12">IF(ISERROR(G16/F16),"",(G16/F16))</f>
        <v>0</v>
      </c>
      <c r="I16" s="10">
        <v>1</v>
      </c>
      <c r="J16" s="9"/>
      <c r="K16" s="29">
        <f t="shared" ref="K16" si="13">IF(ISERROR(J16/I16),"",(J16/I16))</f>
        <v>0</v>
      </c>
      <c r="L16" s="10">
        <v>1</v>
      </c>
      <c r="M16" s="9"/>
      <c r="N16" s="29">
        <f t="shared" ref="N16" si="14">IF(ISERROR(M16/L16),"",(M16/L16))</f>
        <v>0</v>
      </c>
      <c r="O16" s="10">
        <v>1</v>
      </c>
      <c r="P16" s="9"/>
      <c r="Q16" s="29">
        <f t="shared" ref="Q16" si="15">IF(ISERROR(P16/O16),"",(P16/O16))</f>
        <v>0</v>
      </c>
      <c r="R16" s="32">
        <f t="shared" ref="R16" si="16">SUM(F16,I16,L16,O16)</f>
        <v>4</v>
      </c>
      <c r="S16" s="32">
        <f t="shared" ref="S16" si="17">SUM(G16,J16,M16,P16)</f>
        <v>0</v>
      </c>
      <c r="T16" s="33">
        <f t="shared" ref="T16" si="18">IF((IF(ISERROR(S16/R16),0,(S16/R16)))&gt;1,1,(IF(ISERROR(S16/R16),0,(S16/R16))))</f>
        <v>0</v>
      </c>
      <c r="U16" s="33">
        <f t="shared" ref="U16" si="19">T16*E16</f>
        <v>0</v>
      </c>
      <c r="V16" s="17" t="s">
        <v>106</v>
      </c>
      <c r="W16" s="17" t="s">
        <v>107</v>
      </c>
      <c r="X16" s="12" t="s">
        <v>81</v>
      </c>
      <c r="Y16" s="17" t="s">
        <v>100</v>
      </c>
      <c r="Z16" s="17" t="s">
        <v>101</v>
      </c>
      <c r="AA16" s="12" t="s">
        <v>83</v>
      </c>
      <c r="AB16" s="11" t="s">
        <v>108</v>
      </c>
      <c r="AC16" s="12" t="s">
        <v>102</v>
      </c>
      <c r="AD16" s="12" t="s">
        <v>103</v>
      </c>
      <c r="AE16" s="12" t="s">
        <v>86</v>
      </c>
      <c r="AF16" s="22" t="s">
        <v>87</v>
      </c>
      <c r="AG16" s="17"/>
      <c r="AH16" s="11" t="s">
        <v>88</v>
      </c>
      <c r="AI16" s="11" t="s">
        <v>109</v>
      </c>
      <c r="AJ16" s="1"/>
    </row>
    <row r="17" spans="2:36" s="2" customFormat="1" ht="64.5" thickBot="1" x14ac:dyDescent="0.25">
      <c r="B17" s="35">
        <v>5</v>
      </c>
      <c r="C17" s="19" t="s">
        <v>67</v>
      </c>
      <c r="D17" s="51">
        <v>1</v>
      </c>
      <c r="E17" s="46">
        <v>0.05</v>
      </c>
      <c r="F17" s="10">
        <v>1</v>
      </c>
      <c r="G17" s="9"/>
      <c r="H17" s="29">
        <f t="shared" si="2"/>
        <v>0</v>
      </c>
      <c r="I17" s="10">
        <v>1</v>
      </c>
      <c r="J17" s="9"/>
      <c r="K17" s="29">
        <f t="shared" si="0"/>
        <v>0</v>
      </c>
      <c r="L17" s="10">
        <v>1</v>
      </c>
      <c r="M17" s="9"/>
      <c r="N17" s="29">
        <f t="shared" si="1"/>
        <v>0</v>
      </c>
      <c r="O17" s="10">
        <v>1</v>
      </c>
      <c r="P17" s="9"/>
      <c r="Q17" s="29">
        <f t="shared" si="3"/>
        <v>0</v>
      </c>
      <c r="R17" s="32">
        <f t="shared" si="8"/>
        <v>4</v>
      </c>
      <c r="S17" s="32">
        <f t="shared" si="9"/>
        <v>0</v>
      </c>
      <c r="T17" s="33">
        <f t="shared" si="10"/>
        <v>0</v>
      </c>
      <c r="U17" s="33">
        <f t="shared" si="11"/>
        <v>0</v>
      </c>
      <c r="V17" s="17" t="s">
        <v>110</v>
      </c>
      <c r="W17" s="43" t="s">
        <v>53</v>
      </c>
      <c r="X17" s="12" t="s">
        <v>81</v>
      </c>
      <c r="Y17" s="21" t="s">
        <v>55</v>
      </c>
      <c r="Z17" s="21" t="s">
        <v>56</v>
      </c>
      <c r="AA17" s="12" t="s">
        <v>83</v>
      </c>
      <c r="AB17" s="11" t="s">
        <v>111</v>
      </c>
      <c r="AC17" s="12" t="s">
        <v>102</v>
      </c>
      <c r="AD17" s="12" t="s">
        <v>103</v>
      </c>
      <c r="AE17" s="12" t="s">
        <v>86</v>
      </c>
      <c r="AF17" s="42" t="s">
        <v>123</v>
      </c>
      <c r="AG17" s="17"/>
      <c r="AH17" s="11" t="s">
        <v>112</v>
      </c>
      <c r="AI17" s="11" t="s">
        <v>63</v>
      </c>
      <c r="AJ17" s="1"/>
    </row>
    <row r="18" spans="2:36" s="2" customFormat="1" ht="64.5" thickBot="1" x14ac:dyDescent="0.25">
      <c r="B18" s="35">
        <v>6</v>
      </c>
      <c r="C18" s="19" t="s">
        <v>68</v>
      </c>
      <c r="D18" s="51">
        <v>1</v>
      </c>
      <c r="E18" s="46">
        <v>0.05</v>
      </c>
      <c r="F18" s="10">
        <v>1</v>
      </c>
      <c r="G18" s="9"/>
      <c r="H18" s="29">
        <f t="shared" si="2"/>
        <v>0</v>
      </c>
      <c r="I18" s="10">
        <v>1</v>
      </c>
      <c r="J18" s="9"/>
      <c r="K18" s="29">
        <f t="shared" si="0"/>
        <v>0</v>
      </c>
      <c r="L18" s="10">
        <v>1</v>
      </c>
      <c r="M18" s="9"/>
      <c r="N18" s="29">
        <f t="shared" si="1"/>
        <v>0</v>
      </c>
      <c r="O18" s="10">
        <v>1</v>
      </c>
      <c r="P18" s="9"/>
      <c r="Q18" s="29">
        <f t="shared" si="3"/>
        <v>0</v>
      </c>
      <c r="R18" s="32">
        <f t="shared" si="8"/>
        <v>4</v>
      </c>
      <c r="S18" s="32">
        <f t="shared" si="9"/>
        <v>0</v>
      </c>
      <c r="T18" s="33">
        <f t="shared" si="10"/>
        <v>0</v>
      </c>
      <c r="U18" s="33">
        <f t="shared" si="11"/>
        <v>0</v>
      </c>
      <c r="V18" s="17" t="s">
        <v>113</v>
      </c>
      <c r="W18" s="44" t="s">
        <v>58</v>
      </c>
      <c r="X18" s="12" t="s">
        <v>81</v>
      </c>
      <c r="Y18" s="21" t="s">
        <v>57</v>
      </c>
      <c r="Z18" s="21" t="s">
        <v>59</v>
      </c>
      <c r="AA18" s="12" t="s">
        <v>83</v>
      </c>
      <c r="AB18" s="11" t="s">
        <v>114</v>
      </c>
      <c r="AC18" s="12" t="s">
        <v>102</v>
      </c>
      <c r="AD18" s="12" t="s">
        <v>103</v>
      </c>
      <c r="AE18" s="12" t="s">
        <v>86</v>
      </c>
      <c r="AF18" s="42" t="s">
        <v>123</v>
      </c>
      <c r="AG18" s="17"/>
      <c r="AH18" s="11" t="s">
        <v>112</v>
      </c>
      <c r="AI18" s="11" t="s">
        <v>64</v>
      </c>
      <c r="AJ18" s="1"/>
    </row>
    <row r="19" spans="2:36" s="2" customFormat="1" ht="51" x14ac:dyDescent="0.2">
      <c r="B19" s="35">
        <v>7</v>
      </c>
      <c r="C19" s="19" t="s">
        <v>116</v>
      </c>
      <c r="D19" s="51">
        <v>1</v>
      </c>
      <c r="E19" s="46">
        <v>0.05</v>
      </c>
      <c r="F19" s="10">
        <v>1</v>
      </c>
      <c r="G19" s="9"/>
      <c r="H19" s="29">
        <f t="shared" si="2"/>
        <v>0</v>
      </c>
      <c r="I19" s="10">
        <v>1</v>
      </c>
      <c r="J19" s="9"/>
      <c r="K19" s="29">
        <f t="shared" si="0"/>
        <v>0</v>
      </c>
      <c r="L19" s="10">
        <v>1</v>
      </c>
      <c r="M19" s="9"/>
      <c r="N19" s="29">
        <f t="shared" si="1"/>
        <v>0</v>
      </c>
      <c r="O19" s="10">
        <v>1</v>
      </c>
      <c r="P19" s="9"/>
      <c r="Q19" s="29">
        <f t="shared" si="3"/>
        <v>0</v>
      </c>
      <c r="R19" s="32">
        <f t="shared" si="8"/>
        <v>4</v>
      </c>
      <c r="S19" s="32">
        <f t="shared" si="9"/>
        <v>0</v>
      </c>
      <c r="T19" s="33">
        <f t="shared" si="10"/>
        <v>0</v>
      </c>
      <c r="U19" s="33">
        <f t="shared" si="11"/>
        <v>0</v>
      </c>
      <c r="V19" s="17" t="s">
        <v>117</v>
      </c>
      <c r="W19" s="45" t="s">
        <v>60</v>
      </c>
      <c r="X19" s="47" t="s">
        <v>81</v>
      </c>
      <c r="Y19" s="125" t="s">
        <v>62</v>
      </c>
      <c r="Z19" s="125" t="s">
        <v>61</v>
      </c>
      <c r="AA19" s="47" t="s">
        <v>83</v>
      </c>
      <c r="AB19" s="11" t="s">
        <v>118</v>
      </c>
      <c r="AC19" s="12" t="s">
        <v>102</v>
      </c>
      <c r="AD19" s="12" t="s">
        <v>103</v>
      </c>
      <c r="AE19" s="12" t="s">
        <v>86</v>
      </c>
      <c r="AF19" s="42" t="s">
        <v>123</v>
      </c>
      <c r="AG19" s="17"/>
      <c r="AH19" s="11" t="s">
        <v>112</v>
      </c>
      <c r="AI19" s="11" t="s">
        <v>65</v>
      </c>
      <c r="AJ19" s="1"/>
    </row>
    <row r="20" spans="2:36" s="2" customFormat="1" ht="76.5" x14ac:dyDescent="0.2">
      <c r="B20" s="35">
        <v>8</v>
      </c>
      <c r="C20" s="19" t="s">
        <v>69</v>
      </c>
      <c r="D20" s="51">
        <v>1</v>
      </c>
      <c r="E20" s="46">
        <v>0.05</v>
      </c>
      <c r="F20" s="10">
        <v>1</v>
      </c>
      <c r="G20" s="9"/>
      <c r="H20" s="29">
        <f t="shared" si="2"/>
        <v>0</v>
      </c>
      <c r="I20" s="10">
        <v>1</v>
      </c>
      <c r="J20" s="9"/>
      <c r="K20" s="29">
        <f t="shared" si="0"/>
        <v>0</v>
      </c>
      <c r="L20" s="10">
        <v>1</v>
      </c>
      <c r="M20" s="9"/>
      <c r="N20" s="29">
        <f t="shared" si="1"/>
        <v>0</v>
      </c>
      <c r="O20" s="10">
        <v>1</v>
      </c>
      <c r="P20" s="9"/>
      <c r="Q20" s="29">
        <f t="shared" si="3"/>
        <v>0</v>
      </c>
      <c r="R20" s="32">
        <f t="shared" si="8"/>
        <v>4</v>
      </c>
      <c r="S20" s="32">
        <f t="shared" si="9"/>
        <v>0</v>
      </c>
      <c r="T20" s="33">
        <f t="shared" si="10"/>
        <v>0</v>
      </c>
      <c r="U20" s="33">
        <f t="shared" si="11"/>
        <v>0</v>
      </c>
      <c r="V20" s="48" t="s">
        <v>119</v>
      </c>
      <c r="W20" s="126" t="s">
        <v>54</v>
      </c>
      <c r="X20" s="12" t="s">
        <v>81</v>
      </c>
      <c r="Y20" s="17" t="s">
        <v>120</v>
      </c>
      <c r="Z20" s="17" t="s">
        <v>121</v>
      </c>
      <c r="AA20" s="12" t="s">
        <v>83</v>
      </c>
      <c r="AB20" s="11" t="s">
        <v>122</v>
      </c>
      <c r="AC20" s="12" t="s">
        <v>84</v>
      </c>
      <c r="AD20" s="12" t="s">
        <v>103</v>
      </c>
      <c r="AE20" s="12" t="s">
        <v>115</v>
      </c>
      <c r="AF20" s="42" t="s">
        <v>123</v>
      </c>
      <c r="AG20" s="17"/>
      <c r="AH20" s="11" t="s">
        <v>112</v>
      </c>
      <c r="AI20" s="11" t="s">
        <v>66</v>
      </c>
      <c r="AJ20" s="1"/>
    </row>
    <row r="21" spans="2:36" s="2" customFormat="1" ht="51" x14ac:dyDescent="0.2">
      <c r="B21" s="94">
        <v>9</v>
      </c>
      <c r="C21" s="19" t="s">
        <v>70</v>
      </c>
      <c r="D21" s="127">
        <v>1</v>
      </c>
      <c r="E21" s="8">
        <v>0.05</v>
      </c>
      <c r="F21" s="10">
        <v>1</v>
      </c>
      <c r="G21" s="9"/>
      <c r="H21" s="29">
        <f t="shared" si="2"/>
        <v>0</v>
      </c>
      <c r="I21" s="10"/>
      <c r="J21" s="9"/>
      <c r="K21" s="29" t="str">
        <f t="shared" si="0"/>
        <v/>
      </c>
      <c r="L21" s="10"/>
      <c r="M21" s="9"/>
      <c r="N21" s="29" t="str">
        <f t="shared" si="1"/>
        <v/>
      </c>
      <c r="O21" s="10"/>
      <c r="P21" s="9"/>
      <c r="Q21" s="29" t="str">
        <f t="shared" si="3"/>
        <v/>
      </c>
      <c r="R21" s="32">
        <f t="shared" si="8"/>
        <v>1</v>
      </c>
      <c r="S21" s="32">
        <f t="shared" si="9"/>
        <v>0</v>
      </c>
      <c r="T21" s="33">
        <f t="shared" si="10"/>
        <v>0</v>
      </c>
      <c r="U21" s="33">
        <f t="shared" si="11"/>
        <v>0</v>
      </c>
      <c r="V21" s="123" t="s">
        <v>124</v>
      </c>
      <c r="W21" s="123" t="s">
        <v>125</v>
      </c>
      <c r="X21" s="131" t="s">
        <v>81</v>
      </c>
      <c r="Y21" s="17" t="s">
        <v>126</v>
      </c>
      <c r="Z21" s="17" t="s">
        <v>127</v>
      </c>
      <c r="AA21" s="12" t="s">
        <v>83</v>
      </c>
      <c r="AB21" s="11" t="s">
        <v>128</v>
      </c>
      <c r="AC21" s="12" t="s">
        <v>84</v>
      </c>
      <c r="AD21" s="12" t="s">
        <v>103</v>
      </c>
      <c r="AE21" s="12" t="s">
        <v>86</v>
      </c>
      <c r="AF21" s="22" t="s">
        <v>87</v>
      </c>
      <c r="AG21" s="17"/>
      <c r="AH21" s="11" t="s">
        <v>88</v>
      </c>
      <c r="AI21" s="11" t="s">
        <v>133</v>
      </c>
      <c r="AJ21" s="1"/>
    </row>
    <row r="22" spans="2:36" s="2" customFormat="1" ht="51" x14ac:dyDescent="0.2">
      <c r="B22" s="95"/>
      <c r="C22" s="19" t="s">
        <v>71</v>
      </c>
      <c r="D22" s="128"/>
      <c r="E22" s="8">
        <v>0.05</v>
      </c>
      <c r="F22" s="10">
        <v>1</v>
      </c>
      <c r="G22" s="9"/>
      <c r="H22" s="29">
        <f t="shared" si="2"/>
        <v>0</v>
      </c>
      <c r="I22" s="10"/>
      <c r="J22" s="9"/>
      <c r="K22" s="29" t="str">
        <f t="shared" si="0"/>
        <v/>
      </c>
      <c r="L22" s="10"/>
      <c r="M22" s="9"/>
      <c r="N22" s="29" t="str">
        <f t="shared" si="1"/>
        <v/>
      </c>
      <c r="O22" s="10"/>
      <c r="P22" s="9"/>
      <c r="Q22" s="29" t="str">
        <f t="shared" si="3"/>
        <v/>
      </c>
      <c r="R22" s="32">
        <f t="shared" si="8"/>
        <v>1</v>
      </c>
      <c r="S22" s="32">
        <f t="shared" si="9"/>
        <v>0</v>
      </c>
      <c r="T22" s="33">
        <f t="shared" si="10"/>
        <v>0</v>
      </c>
      <c r="U22" s="33">
        <f t="shared" si="11"/>
        <v>0</v>
      </c>
      <c r="V22" s="130"/>
      <c r="W22" s="130"/>
      <c r="X22" s="132"/>
      <c r="Y22" s="17" t="s">
        <v>129</v>
      </c>
      <c r="Z22" s="17" t="s">
        <v>130</v>
      </c>
      <c r="AA22" s="12" t="s">
        <v>83</v>
      </c>
      <c r="AB22" s="11" t="s">
        <v>131</v>
      </c>
      <c r="AC22" s="12" t="s">
        <v>84</v>
      </c>
      <c r="AD22" s="12" t="s">
        <v>132</v>
      </c>
      <c r="AE22" s="12" t="s">
        <v>86</v>
      </c>
      <c r="AF22" s="22" t="s">
        <v>87</v>
      </c>
      <c r="AG22" s="17"/>
      <c r="AH22" s="11" t="s">
        <v>88</v>
      </c>
      <c r="AI22" s="11" t="s">
        <v>134</v>
      </c>
      <c r="AJ22" s="1"/>
    </row>
    <row r="23" spans="2:36" s="2" customFormat="1" ht="51" x14ac:dyDescent="0.2">
      <c r="B23" s="95"/>
      <c r="C23" s="19" t="s">
        <v>72</v>
      </c>
      <c r="D23" s="128"/>
      <c r="E23" s="8">
        <v>0.05</v>
      </c>
      <c r="F23" s="10"/>
      <c r="G23" s="9"/>
      <c r="H23" s="29" t="str">
        <f t="shared" si="2"/>
        <v/>
      </c>
      <c r="I23" s="10">
        <v>1</v>
      </c>
      <c r="J23" s="9"/>
      <c r="K23" s="29">
        <f t="shared" si="0"/>
        <v>0</v>
      </c>
      <c r="L23" s="10"/>
      <c r="M23" s="9"/>
      <c r="N23" s="29" t="str">
        <f t="shared" si="1"/>
        <v/>
      </c>
      <c r="O23" s="10"/>
      <c r="P23" s="9"/>
      <c r="Q23" s="29" t="str">
        <f t="shared" si="3"/>
        <v/>
      </c>
      <c r="R23" s="32">
        <f t="shared" si="8"/>
        <v>1</v>
      </c>
      <c r="S23" s="32">
        <f t="shared" si="9"/>
        <v>0</v>
      </c>
      <c r="T23" s="33">
        <f t="shared" si="10"/>
        <v>0</v>
      </c>
      <c r="U23" s="33">
        <f t="shared" si="11"/>
        <v>0</v>
      </c>
      <c r="V23" s="130"/>
      <c r="W23" s="130"/>
      <c r="X23" s="132"/>
      <c r="Y23" s="17" t="s">
        <v>142</v>
      </c>
      <c r="Z23" s="17" t="s">
        <v>142</v>
      </c>
      <c r="AA23" s="12" t="s">
        <v>83</v>
      </c>
      <c r="AB23" s="11" t="s">
        <v>143</v>
      </c>
      <c r="AC23" s="12" t="s">
        <v>84</v>
      </c>
      <c r="AD23" s="12" t="s">
        <v>132</v>
      </c>
      <c r="AE23" s="12" t="s">
        <v>86</v>
      </c>
      <c r="AF23" s="22" t="s">
        <v>87</v>
      </c>
      <c r="AG23" s="17"/>
      <c r="AH23" s="11" t="s">
        <v>88</v>
      </c>
      <c r="AI23" s="11" t="s">
        <v>135</v>
      </c>
      <c r="AJ23" s="1"/>
    </row>
    <row r="24" spans="2:36" s="2" customFormat="1" ht="51" x14ac:dyDescent="0.2">
      <c r="B24" s="95"/>
      <c r="C24" s="19" t="s">
        <v>73</v>
      </c>
      <c r="D24" s="128"/>
      <c r="E24" s="8">
        <v>0.05</v>
      </c>
      <c r="F24" s="10"/>
      <c r="G24" s="9"/>
      <c r="H24" s="29" t="str">
        <f t="shared" si="2"/>
        <v/>
      </c>
      <c r="I24" s="10"/>
      <c r="J24" s="9"/>
      <c r="K24" s="29" t="str">
        <f t="shared" si="0"/>
        <v/>
      </c>
      <c r="L24" s="10">
        <v>1</v>
      </c>
      <c r="M24" s="9"/>
      <c r="N24" s="29">
        <f t="shared" si="1"/>
        <v>0</v>
      </c>
      <c r="O24" s="10"/>
      <c r="P24" s="9"/>
      <c r="Q24" s="29" t="str">
        <f t="shared" si="3"/>
        <v/>
      </c>
      <c r="R24" s="32">
        <f t="shared" si="8"/>
        <v>1</v>
      </c>
      <c r="S24" s="32">
        <f t="shared" si="9"/>
        <v>0</v>
      </c>
      <c r="T24" s="33">
        <f t="shared" si="10"/>
        <v>0</v>
      </c>
      <c r="U24" s="33">
        <f t="shared" si="11"/>
        <v>0</v>
      </c>
      <c r="V24" s="130"/>
      <c r="W24" s="130"/>
      <c r="X24" s="132"/>
      <c r="Y24" s="17" t="s">
        <v>142</v>
      </c>
      <c r="Z24" s="17" t="s">
        <v>142</v>
      </c>
      <c r="AA24" s="12" t="s">
        <v>83</v>
      </c>
      <c r="AB24" s="11" t="s">
        <v>143</v>
      </c>
      <c r="AC24" s="12" t="s">
        <v>84</v>
      </c>
      <c r="AD24" s="12" t="s">
        <v>132</v>
      </c>
      <c r="AE24" s="12" t="s">
        <v>86</v>
      </c>
      <c r="AF24" s="22" t="s">
        <v>87</v>
      </c>
      <c r="AG24" s="17"/>
      <c r="AH24" s="11" t="s">
        <v>88</v>
      </c>
      <c r="AI24" s="11" t="s">
        <v>134</v>
      </c>
      <c r="AJ24" s="1"/>
    </row>
    <row r="25" spans="2:36" s="2" customFormat="1" ht="51" x14ac:dyDescent="0.2">
      <c r="B25" s="134"/>
      <c r="C25" s="19" t="s">
        <v>74</v>
      </c>
      <c r="D25" s="129"/>
      <c r="E25" s="8">
        <v>0.05</v>
      </c>
      <c r="F25" s="10"/>
      <c r="G25" s="9"/>
      <c r="H25" s="29" t="str">
        <f t="shared" si="2"/>
        <v/>
      </c>
      <c r="I25" s="10"/>
      <c r="J25" s="9"/>
      <c r="K25" s="29" t="str">
        <f t="shared" si="0"/>
        <v/>
      </c>
      <c r="L25" s="10"/>
      <c r="M25" s="9"/>
      <c r="N25" s="29" t="str">
        <f t="shared" si="1"/>
        <v/>
      </c>
      <c r="O25" s="10">
        <v>1</v>
      </c>
      <c r="P25" s="9"/>
      <c r="Q25" s="29">
        <f t="shared" si="3"/>
        <v>0</v>
      </c>
      <c r="R25" s="32">
        <f t="shared" si="8"/>
        <v>1</v>
      </c>
      <c r="S25" s="32">
        <f t="shared" si="9"/>
        <v>0</v>
      </c>
      <c r="T25" s="33">
        <f t="shared" si="10"/>
        <v>0</v>
      </c>
      <c r="U25" s="33">
        <f t="shared" si="11"/>
        <v>0</v>
      </c>
      <c r="V25" s="124"/>
      <c r="W25" s="124"/>
      <c r="X25" s="133"/>
      <c r="Y25" s="21" t="s">
        <v>144</v>
      </c>
      <c r="Z25" s="21" t="s">
        <v>144</v>
      </c>
      <c r="AA25" s="12" t="s">
        <v>83</v>
      </c>
      <c r="AB25" s="11" t="s">
        <v>144</v>
      </c>
      <c r="AC25" s="12" t="s">
        <v>84</v>
      </c>
      <c r="AD25" s="12" t="s">
        <v>132</v>
      </c>
      <c r="AE25" s="12" t="s">
        <v>86</v>
      </c>
      <c r="AF25" s="22" t="s">
        <v>87</v>
      </c>
      <c r="AG25" s="17"/>
      <c r="AH25" s="11" t="s">
        <v>88</v>
      </c>
      <c r="AI25" s="11" t="s">
        <v>136</v>
      </c>
      <c r="AJ25" s="1"/>
    </row>
    <row r="26" spans="2:36" s="2" customFormat="1" ht="49.5" x14ac:dyDescent="0.2">
      <c r="B26" s="35">
        <v>10</v>
      </c>
      <c r="C26" s="19" t="s">
        <v>137</v>
      </c>
      <c r="D26" s="49">
        <v>1</v>
      </c>
      <c r="E26" s="8">
        <v>0.05</v>
      </c>
      <c r="F26" s="10">
        <v>1</v>
      </c>
      <c r="G26" s="9"/>
      <c r="H26" s="29">
        <f t="shared" si="2"/>
        <v>0</v>
      </c>
      <c r="I26" s="10"/>
      <c r="J26" s="9"/>
      <c r="K26" s="29" t="str">
        <f t="shared" si="0"/>
        <v/>
      </c>
      <c r="L26" s="10">
        <v>1</v>
      </c>
      <c r="M26" s="9"/>
      <c r="N26" s="29">
        <f t="shared" si="1"/>
        <v>0</v>
      </c>
      <c r="O26" s="10"/>
      <c r="P26" s="9"/>
      <c r="Q26" s="29" t="str">
        <f t="shared" si="3"/>
        <v/>
      </c>
      <c r="R26" s="32">
        <f t="shared" si="8"/>
        <v>2</v>
      </c>
      <c r="S26" s="32">
        <f t="shared" si="9"/>
        <v>0</v>
      </c>
      <c r="T26" s="33">
        <f t="shared" si="10"/>
        <v>0</v>
      </c>
      <c r="U26" s="33">
        <f t="shared" si="11"/>
        <v>0</v>
      </c>
      <c r="V26" s="17" t="s">
        <v>138</v>
      </c>
      <c r="W26" s="17" t="s">
        <v>139</v>
      </c>
      <c r="X26" s="12" t="s">
        <v>81</v>
      </c>
      <c r="Y26" s="21" t="s">
        <v>140</v>
      </c>
      <c r="Z26" s="21" t="s">
        <v>141</v>
      </c>
      <c r="AA26" s="12" t="s">
        <v>83</v>
      </c>
      <c r="AB26" s="11" t="s">
        <v>145</v>
      </c>
      <c r="AC26" s="12" t="s">
        <v>84</v>
      </c>
      <c r="AD26" s="12" t="s">
        <v>132</v>
      </c>
      <c r="AE26" s="12" t="s">
        <v>86</v>
      </c>
      <c r="AF26" s="22" t="s">
        <v>87</v>
      </c>
      <c r="AG26" s="17"/>
      <c r="AH26" s="11" t="s">
        <v>88</v>
      </c>
      <c r="AI26" s="11" t="s">
        <v>145</v>
      </c>
      <c r="AJ26" s="1"/>
    </row>
    <row r="27" spans="2:36" s="2" customFormat="1" ht="49.5" x14ac:dyDescent="0.2">
      <c r="B27" s="35">
        <v>11</v>
      </c>
      <c r="C27" s="19" t="s">
        <v>75</v>
      </c>
      <c r="D27" s="135">
        <v>1</v>
      </c>
      <c r="E27" s="8">
        <v>0.05</v>
      </c>
      <c r="F27" s="20">
        <v>1</v>
      </c>
      <c r="G27" s="23"/>
      <c r="H27" s="28">
        <f t="shared" si="2"/>
        <v>0</v>
      </c>
      <c r="I27" s="20"/>
      <c r="J27" s="23"/>
      <c r="K27" s="28" t="str">
        <f t="shared" si="0"/>
        <v/>
      </c>
      <c r="L27" s="20"/>
      <c r="M27" s="23"/>
      <c r="N27" s="28" t="str">
        <f t="shared" si="1"/>
        <v/>
      </c>
      <c r="O27" s="20"/>
      <c r="P27" s="23"/>
      <c r="Q27" s="28" t="str">
        <f t="shared" si="3"/>
        <v/>
      </c>
      <c r="R27" s="32">
        <f t="shared" si="4"/>
        <v>1</v>
      </c>
      <c r="S27" s="32">
        <f t="shared" si="5"/>
        <v>0</v>
      </c>
      <c r="T27" s="33">
        <f t="shared" si="6"/>
        <v>0</v>
      </c>
      <c r="U27" s="33">
        <f t="shared" si="7"/>
        <v>0</v>
      </c>
      <c r="V27" s="17" t="s">
        <v>146</v>
      </c>
      <c r="W27" s="17" t="s">
        <v>146</v>
      </c>
      <c r="X27" s="12" t="s">
        <v>81</v>
      </c>
      <c r="Y27" s="34" t="s">
        <v>149</v>
      </c>
      <c r="Z27" s="34" t="s">
        <v>149</v>
      </c>
      <c r="AA27" s="12" t="s">
        <v>83</v>
      </c>
      <c r="AB27" s="11" t="s">
        <v>145</v>
      </c>
      <c r="AC27" s="12" t="s">
        <v>84</v>
      </c>
      <c r="AD27" s="12" t="s">
        <v>132</v>
      </c>
      <c r="AE27" s="12" t="s">
        <v>86</v>
      </c>
      <c r="AF27" s="22" t="s">
        <v>87</v>
      </c>
      <c r="AG27" s="17"/>
      <c r="AH27" s="11" t="s">
        <v>88</v>
      </c>
      <c r="AI27" s="11" t="s">
        <v>145</v>
      </c>
      <c r="AJ27" s="1"/>
    </row>
    <row r="28" spans="2:36" s="2" customFormat="1" ht="49.5" x14ac:dyDescent="0.2">
      <c r="B28" s="35">
        <v>12</v>
      </c>
      <c r="C28" s="19" t="s">
        <v>76</v>
      </c>
      <c r="D28" s="136"/>
      <c r="E28" s="8">
        <v>0.05</v>
      </c>
      <c r="F28" s="20"/>
      <c r="G28" s="20"/>
      <c r="H28" s="28" t="str">
        <f t="shared" si="2"/>
        <v/>
      </c>
      <c r="I28" s="20">
        <v>1</v>
      </c>
      <c r="J28" s="20"/>
      <c r="K28" s="28">
        <f t="shared" si="0"/>
        <v>0</v>
      </c>
      <c r="L28" s="20"/>
      <c r="M28" s="20"/>
      <c r="N28" s="28" t="str">
        <f t="shared" si="1"/>
        <v/>
      </c>
      <c r="O28" s="20"/>
      <c r="P28" s="20"/>
      <c r="Q28" s="28" t="str">
        <f t="shared" si="3"/>
        <v/>
      </c>
      <c r="R28" s="32">
        <f t="shared" si="4"/>
        <v>1</v>
      </c>
      <c r="S28" s="32">
        <f t="shared" si="5"/>
        <v>0</v>
      </c>
      <c r="T28" s="33">
        <f t="shared" si="6"/>
        <v>0</v>
      </c>
      <c r="U28" s="33">
        <f t="shared" si="7"/>
        <v>0</v>
      </c>
      <c r="V28" s="17" t="s">
        <v>147</v>
      </c>
      <c r="W28" s="17" t="s">
        <v>147</v>
      </c>
      <c r="X28" s="12" t="s">
        <v>81</v>
      </c>
      <c r="Y28" s="17" t="s">
        <v>147</v>
      </c>
      <c r="Z28" s="17" t="s">
        <v>147</v>
      </c>
      <c r="AA28" s="12" t="s">
        <v>83</v>
      </c>
      <c r="AB28" s="11" t="s">
        <v>145</v>
      </c>
      <c r="AC28" s="12" t="s">
        <v>84</v>
      </c>
      <c r="AD28" s="12" t="s">
        <v>132</v>
      </c>
      <c r="AE28" s="12" t="s">
        <v>86</v>
      </c>
      <c r="AF28" s="22" t="s">
        <v>87</v>
      </c>
      <c r="AG28" s="17"/>
      <c r="AH28" s="11" t="s">
        <v>88</v>
      </c>
      <c r="AI28" s="11" t="s">
        <v>145</v>
      </c>
      <c r="AJ28" s="1"/>
    </row>
    <row r="29" spans="2:36" s="2" customFormat="1" ht="49.5" x14ac:dyDescent="0.2">
      <c r="B29" s="35">
        <v>13</v>
      </c>
      <c r="C29" s="19" t="s">
        <v>77</v>
      </c>
      <c r="D29" s="136"/>
      <c r="E29" s="8">
        <v>0.05</v>
      </c>
      <c r="F29" s="20"/>
      <c r="G29" s="20"/>
      <c r="H29" s="28" t="str">
        <f t="shared" si="2"/>
        <v/>
      </c>
      <c r="I29" s="20">
        <v>1</v>
      </c>
      <c r="J29" s="20"/>
      <c r="K29" s="28">
        <f t="shared" si="0"/>
        <v>0</v>
      </c>
      <c r="L29" s="20"/>
      <c r="M29" s="20"/>
      <c r="N29" s="28" t="str">
        <f t="shared" si="1"/>
        <v/>
      </c>
      <c r="O29" s="20"/>
      <c r="P29" s="20"/>
      <c r="Q29" s="28" t="str">
        <f t="shared" si="3"/>
        <v/>
      </c>
      <c r="R29" s="32">
        <f t="shared" si="4"/>
        <v>1</v>
      </c>
      <c r="S29" s="32">
        <f t="shared" si="5"/>
        <v>0</v>
      </c>
      <c r="T29" s="33">
        <f t="shared" si="6"/>
        <v>0</v>
      </c>
      <c r="U29" s="33">
        <f t="shared" si="7"/>
        <v>0</v>
      </c>
      <c r="V29" s="17" t="s">
        <v>148</v>
      </c>
      <c r="W29" s="17" t="s">
        <v>148</v>
      </c>
      <c r="X29" s="12" t="s">
        <v>81</v>
      </c>
      <c r="Y29" s="17" t="s">
        <v>148</v>
      </c>
      <c r="Z29" s="17" t="s">
        <v>148</v>
      </c>
      <c r="AA29" s="12" t="s">
        <v>83</v>
      </c>
      <c r="AB29" s="11" t="s">
        <v>145</v>
      </c>
      <c r="AC29" s="12" t="s">
        <v>84</v>
      </c>
      <c r="AD29" s="12" t="s">
        <v>132</v>
      </c>
      <c r="AE29" s="12" t="s">
        <v>86</v>
      </c>
      <c r="AF29" s="22" t="s">
        <v>87</v>
      </c>
      <c r="AG29" s="17"/>
      <c r="AH29" s="11" t="s">
        <v>88</v>
      </c>
      <c r="AI29" s="11" t="s">
        <v>145</v>
      </c>
      <c r="AJ29" s="1"/>
    </row>
    <row r="30" spans="2:36" s="2" customFormat="1" ht="50.25" thickBot="1" x14ac:dyDescent="0.25">
      <c r="B30" s="35">
        <v>14</v>
      </c>
      <c r="C30" s="19" t="s">
        <v>78</v>
      </c>
      <c r="D30" s="137"/>
      <c r="E30" s="8">
        <v>0.05</v>
      </c>
      <c r="F30" s="10"/>
      <c r="G30" s="20"/>
      <c r="H30" s="28" t="str">
        <f t="shared" si="2"/>
        <v/>
      </c>
      <c r="I30" s="10">
        <v>1</v>
      </c>
      <c r="J30" s="20"/>
      <c r="K30" s="28">
        <f t="shared" si="0"/>
        <v>0</v>
      </c>
      <c r="L30" s="10"/>
      <c r="M30" s="20"/>
      <c r="N30" s="28" t="str">
        <f t="shared" si="1"/>
        <v/>
      </c>
      <c r="O30" s="10"/>
      <c r="P30" s="20"/>
      <c r="Q30" s="28" t="str">
        <f t="shared" si="3"/>
        <v/>
      </c>
      <c r="R30" s="32">
        <f t="shared" si="4"/>
        <v>1</v>
      </c>
      <c r="S30" s="32">
        <f t="shared" si="5"/>
        <v>0</v>
      </c>
      <c r="T30" s="33">
        <f t="shared" si="6"/>
        <v>0</v>
      </c>
      <c r="U30" s="33">
        <f t="shared" si="7"/>
        <v>0</v>
      </c>
      <c r="V30" s="17" t="s">
        <v>148</v>
      </c>
      <c r="W30" s="17" t="s">
        <v>148</v>
      </c>
      <c r="X30" s="12" t="s">
        <v>81</v>
      </c>
      <c r="Y30" s="17" t="s">
        <v>148</v>
      </c>
      <c r="Z30" s="17" t="s">
        <v>148</v>
      </c>
      <c r="AA30" s="12" t="s">
        <v>83</v>
      </c>
      <c r="AB30" s="11" t="s">
        <v>145</v>
      </c>
      <c r="AC30" s="12" t="s">
        <v>84</v>
      </c>
      <c r="AD30" s="12" t="s">
        <v>132</v>
      </c>
      <c r="AE30" s="12" t="s">
        <v>86</v>
      </c>
      <c r="AF30" s="22" t="s">
        <v>87</v>
      </c>
      <c r="AG30" s="17"/>
      <c r="AH30" s="11" t="s">
        <v>88</v>
      </c>
      <c r="AI30" s="11" t="s">
        <v>145</v>
      </c>
      <c r="AJ30" s="1"/>
    </row>
    <row r="31" spans="2:36" s="5" customFormat="1" ht="18.75" thickBot="1" x14ac:dyDescent="0.25">
      <c r="D31" s="1"/>
      <c r="E31" s="36">
        <f>SUM(E13:E30)</f>
        <v>1.0000000000000002</v>
      </c>
      <c r="F31" s="1"/>
      <c r="G31" s="1"/>
      <c r="H31" s="30"/>
      <c r="I31" s="1"/>
      <c r="J31" s="1"/>
      <c r="K31" s="30"/>
      <c r="L31" s="1"/>
      <c r="M31" s="1"/>
      <c r="N31" s="30"/>
      <c r="O31" s="1"/>
      <c r="P31" s="1"/>
      <c r="Q31" s="30"/>
      <c r="R31" s="30"/>
      <c r="S31" s="30"/>
      <c r="T31" s="30"/>
      <c r="U31" s="30"/>
      <c r="V31" s="1"/>
      <c r="W31" s="1"/>
      <c r="X31" s="1"/>
      <c r="Y31" s="1"/>
      <c r="Z31" s="1"/>
      <c r="AB31" s="1"/>
      <c r="AC31" s="1"/>
      <c r="AD31" s="1"/>
      <c r="AE31" s="1"/>
      <c r="AF31" s="1"/>
      <c r="AG31" s="1"/>
      <c r="AH31" s="1"/>
      <c r="AI31" s="1"/>
      <c r="AJ31" s="1"/>
    </row>
    <row r="32" spans="2:36" s="5" customFormat="1" ht="11.25" x14ac:dyDescent="0.2">
      <c r="D32" s="1"/>
      <c r="E32" s="6"/>
      <c r="F32" s="1"/>
      <c r="G32" s="1"/>
      <c r="H32" s="30"/>
      <c r="I32" s="1"/>
      <c r="J32" s="1"/>
      <c r="K32" s="30"/>
      <c r="L32" s="1"/>
      <c r="M32" s="1"/>
      <c r="N32" s="30"/>
      <c r="O32" s="1"/>
      <c r="P32" s="1"/>
      <c r="Q32" s="30"/>
      <c r="R32" s="30"/>
      <c r="S32" s="30"/>
      <c r="T32" s="30"/>
      <c r="U32" s="30"/>
      <c r="V32" s="1"/>
      <c r="W32" s="1"/>
      <c r="X32" s="1"/>
      <c r="Y32" s="1"/>
      <c r="Z32" s="1"/>
      <c r="AB32" s="1"/>
      <c r="AC32" s="1"/>
      <c r="AD32" s="1"/>
      <c r="AE32" s="1"/>
      <c r="AF32" s="1"/>
      <c r="AG32" s="1"/>
      <c r="AH32" s="1"/>
      <c r="AI32" s="1"/>
      <c r="AJ32" s="1"/>
    </row>
    <row r="33" spans="4:36" s="5" customFormat="1" ht="11.25" x14ac:dyDescent="0.2">
      <c r="D33" s="7"/>
      <c r="E33" s="6"/>
      <c r="F33" s="1"/>
      <c r="G33" s="1"/>
      <c r="H33" s="30"/>
      <c r="I33" s="1"/>
      <c r="J33" s="1"/>
      <c r="K33" s="30"/>
      <c r="L33" s="1"/>
      <c r="M33" s="1"/>
      <c r="N33" s="30"/>
      <c r="O33" s="1"/>
      <c r="P33" s="1"/>
      <c r="Q33" s="30"/>
      <c r="R33" s="30"/>
      <c r="S33" s="30"/>
      <c r="T33" s="30"/>
      <c r="U33" s="30"/>
      <c r="V33" s="1"/>
      <c r="W33" s="1"/>
      <c r="X33" s="1"/>
      <c r="Y33" s="1"/>
      <c r="Z33" s="1"/>
      <c r="AB33" s="1"/>
      <c r="AC33" s="1"/>
      <c r="AD33" s="1"/>
      <c r="AE33" s="1"/>
      <c r="AF33" s="1"/>
      <c r="AG33" s="1"/>
      <c r="AH33" s="1"/>
      <c r="AI33" s="1"/>
      <c r="AJ33" s="1"/>
    </row>
    <row r="34" spans="4:36" s="5" customFormat="1" ht="11.25" x14ac:dyDescent="0.2">
      <c r="D34" s="1"/>
      <c r="E34" s="6"/>
      <c r="F34" s="1"/>
      <c r="G34" s="1"/>
      <c r="H34" s="30"/>
      <c r="I34" s="1"/>
      <c r="J34" s="1"/>
      <c r="K34" s="30"/>
      <c r="L34" s="1"/>
      <c r="M34" s="1"/>
      <c r="N34" s="30"/>
      <c r="O34" s="1"/>
      <c r="P34" s="1"/>
      <c r="Q34" s="30"/>
      <c r="R34" s="30"/>
      <c r="S34" s="30"/>
      <c r="T34" s="30"/>
      <c r="U34" s="30"/>
      <c r="V34" s="1"/>
      <c r="W34" s="1"/>
      <c r="X34" s="1"/>
      <c r="Y34" s="1"/>
      <c r="Z34" s="1"/>
      <c r="AB34" s="1"/>
      <c r="AC34" s="1"/>
      <c r="AD34" s="1"/>
      <c r="AE34" s="1"/>
      <c r="AF34" s="1"/>
      <c r="AG34" s="1"/>
      <c r="AH34" s="1"/>
      <c r="AI34" s="1"/>
      <c r="AJ34" s="1"/>
    </row>
    <row r="35" spans="4:36" s="5" customFormat="1" ht="11.25" x14ac:dyDescent="0.2">
      <c r="D35" s="1"/>
      <c r="E35" s="6"/>
      <c r="F35" s="1"/>
      <c r="G35" s="1"/>
      <c r="H35" s="30"/>
      <c r="I35" s="1"/>
      <c r="J35" s="1"/>
      <c r="K35" s="30"/>
      <c r="L35" s="1"/>
      <c r="M35" s="1"/>
      <c r="N35" s="30"/>
      <c r="O35" s="1"/>
      <c r="P35" s="1"/>
      <c r="Q35" s="30"/>
      <c r="R35" s="30"/>
      <c r="S35" s="30"/>
      <c r="T35" s="30"/>
      <c r="U35" s="30"/>
      <c r="V35" s="1"/>
      <c r="W35" s="1"/>
      <c r="X35" s="1"/>
      <c r="Y35" s="1"/>
      <c r="Z35" s="1"/>
      <c r="AB35" s="1"/>
      <c r="AC35" s="1"/>
      <c r="AD35" s="1"/>
      <c r="AE35" s="1"/>
      <c r="AF35" s="1"/>
      <c r="AG35" s="1"/>
      <c r="AH35" s="1"/>
      <c r="AI35" s="1"/>
      <c r="AJ35" s="1"/>
    </row>
    <row r="36" spans="4:36" s="5" customFormat="1" ht="11.25" x14ac:dyDescent="0.2">
      <c r="D36" s="1"/>
      <c r="E36" s="6"/>
      <c r="F36" s="1"/>
      <c r="G36" s="1"/>
      <c r="H36" s="30"/>
      <c r="I36" s="1"/>
      <c r="J36" s="1"/>
      <c r="K36" s="30"/>
      <c r="L36" s="1"/>
      <c r="M36" s="1"/>
      <c r="N36" s="30"/>
      <c r="O36" s="1"/>
      <c r="P36" s="1"/>
      <c r="Q36" s="30"/>
      <c r="R36" s="30"/>
      <c r="S36" s="30"/>
      <c r="T36" s="30"/>
      <c r="U36" s="30"/>
      <c r="V36" s="1"/>
      <c r="W36" s="1"/>
      <c r="X36" s="1"/>
      <c r="Y36" s="1"/>
      <c r="Z36" s="1"/>
      <c r="AB36" s="1"/>
      <c r="AC36" s="1"/>
      <c r="AD36" s="1"/>
      <c r="AE36" s="1"/>
      <c r="AF36" s="1"/>
      <c r="AG36" s="1"/>
      <c r="AH36" s="1"/>
      <c r="AI36" s="1"/>
      <c r="AJ36" s="1"/>
    </row>
    <row r="37" spans="4:36" s="5" customFormat="1" ht="11.25" x14ac:dyDescent="0.2">
      <c r="D37" s="1"/>
      <c r="E37" s="6"/>
      <c r="F37" s="1"/>
      <c r="G37" s="1"/>
      <c r="H37" s="30"/>
      <c r="I37" s="1"/>
      <c r="J37" s="1"/>
      <c r="K37" s="30"/>
      <c r="L37" s="1"/>
      <c r="M37" s="1"/>
      <c r="N37" s="30"/>
      <c r="O37" s="1"/>
      <c r="P37" s="1"/>
      <c r="Q37" s="30"/>
      <c r="R37" s="30"/>
      <c r="S37" s="30"/>
      <c r="T37" s="30"/>
      <c r="U37" s="30"/>
      <c r="V37" s="1"/>
      <c r="W37" s="1"/>
      <c r="X37" s="1"/>
      <c r="Y37" s="1"/>
      <c r="Z37" s="1"/>
      <c r="AB37" s="1"/>
      <c r="AC37" s="1"/>
      <c r="AD37" s="1"/>
      <c r="AE37" s="1"/>
      <c r="AF37" s="1"/>
      <c r="AG37" s="1"/>
      <c r="AH37" s="1"/>
      <c r="AI37" s="1"/>
      <c r="AJ37" s="1"/>
    </row>
    <row r="38" spans="4:36" s="5" customFormat="1" ht="11.25" x14ac:dyDescent="0.2">
      <c r="D38" s="1"/>
      <c r="E38" s="6"/>
      <c r="F38" s="1"/>
      <c r="G38" s="1"/>
      <c r="H38" s="30"/>
      <c r="I38" s="1"/>
      <c r="J38" s="1"/>
      <c r="K38" s="30"/>
      <c r="L38" s="1"/>
      <c r="M38" s="1"/>
      <c r="N38" s="30"/>
      <c r="O38" s="1"/>
      <c r="P38" s="1"/>
      <c r="Q38" s="30"/>
      <c r="R38" s="30"/>
      <c r="S38" s="30"/>
      <c r="T38" s="30"/>
      <c r="U38" s="30"/>
      <c r="V38" s="1"/>
      <c r="W38" s="1"/>
      <c r="X38" s="1"/>
      <c r="Y38" s="1"/>
      <c r="Z38" s="1"/>
      <c r="AB38" s="1"/>
      <c r="AC38" s="1"/>
      <c r="AD38" s="1"/>
      <c r="AE38" s="1"/>
      <c r="AF38" s="1"/>
      <c r="AG38" s="1"/>
      <c r="AH38" s="1"/>
      <c r="AI38" s="1"/>
      <c r="AJ38" s="1"/>
    </row>
    <row r="39" spans="4:36" s="5" customFormat="1" ht="11.25" x14ac:dyDescent="0.2">
      <c r="D39" s="1"/>
      <c r="E39" s="6"/>
      <c r="F39" s="1"/>
      <c r="G39" s="1"/>
      <c r="H39" s="30"/>
      <c r="I39" s="1"/>
      <c r="J39" s="1"/>
      <c r="K39" s="30"/>
      <c r="L39" s="1"/>
      <c r="M39" s="1"/>
      <c r="N39" s="30"/>
      <c r="O39" s="1"/>
      <c r="P39" s="1"/>
      <c r="Q39" s="30"/>
      <c r="R39" s="30"/>
      <c r="S39" s="30"/>
      <c r="T39" s="30"/>
      <c r="U39" s="30"/>
      <c r="V39" s="1"/>
      <c r="W39" s="1"/>
      <c r="X39" s="1"/>
      <c r="Y39" s="1"/>
      <c r="Z39" s="1"/>
      <c r="AB39" s="1"/>
      <c r="AC39" s="1"/>
      <c r="AD39" s="1"/>
      <c r="AE39" s="1"/>
      <c r="AF39" s="1"/>
      <c r="AG39" s="1"/>
      <c r="AH39" s="1"/>
      <c r="AI39" s="1"/>
      <c r="AJ39" s="1"/>
    </row>
    <row r="40" spans="4:36" s="5" customFormat="1" ht="11.25" x14ac:dyDescent="0.2">
      <c r="D40" s="1"/>
      <c r="E40" s="6"/>
      <c r="F40" s="1"/>
      <c r="G40" s="1"/>
      <c r="H40" s="30"/>
      <c r="I40" s="1"/>
      <c r="J40" s="1"/>
      <c r="K40" s="30"/>
      <c r="L40" s="1"/>
      <c r="M40" s="1"/>
      <c r="N40" s="30"/>
      <c r="O40" s="1"/>
      <c r="P40" s="1"/>
      <c r="Q40" s="30"/>
      <c r="R40" s="30"/>
      <c r="S40" s="30"/>
      <c r="T40" s="30"/>
      <c r="U40" s="30"/>
      <c r="V40" s="1"/>
      <c r="W40" s="1"/>
      <c r="X40" s="1"/>
      <c r="Y40" s="1"/>
      <c r="Z40" s="1"/>
      <c r="AB40" s="1"/>
      <c r="AC40" s="1"/>
      <c r="AD40" s="1"/>
      <c r="AE40" s="1"/>
      <c r="AF40" s="1"/>
      <c r="AG40" s="1"/>
      <c r="AH40" s="1"/>
      <c r="AI40" s="1"/>
      <c r="AJ40" s="1"/>
    </row>
    <row r="41" spans="4:36" s="5" customFormat="1" x14ac:dyDescent="0.2">
      <c r="D41" s="18"/>
      <c r="E41" s="6"/>
      <c r="F41" s="1"/>
      <c r="G41" s="1"/>
      <c r="H41" s="30"/>
      <c r="I41" s="1"/>
      <c r="J41" s="1"/>
      <c r="K41" s="30"/>
      <c r="L41" s="1"/>
      <c r="M41" s="1"/>
      <c r="N41" s="30"/>
      <c r="O41" s="1"/>
      <c r="P41" s="1"/>
      <c r="Q41" s="30"/>
      <c r="R41" s="30"/>
      <c r="S41" s="30"/>
      <c r="T41" s="30"/>
      <c r="U41" s="30"/>
      <c r="V41" s="1"/>
      <c r="W41" s="1"/>
      <c r="X41" s="1"/>
      <c r="Y41" s="1"/>
      <c r="Z41" s="1"/>
      <c r="AB41" s="1"/>
      <c r="AC41" s="1"/>
      <c r="AD41" s="1"/>
      <c r="AE41" s="1"/>
      <c r="AF41" s="1"/>
      <c r="AG41" s="1"/>
      <c r="AH41" s="1"/>
      <c r="AI41" s="1"/>
      <c r="AJ41" s="1"/>
    </row>
    <row r="42" spans="4:36" s="5" customFormat="1" ht="11.25" x14ac:dyDescent="0.2">
      <c r="D42" s="1"/>
      <c r="E42" s="6"/>
      <c r="F42" s="1"/>
      <c r="G42" s="1"/>
      <c r="H42" s="30"/>
      <c r="I42" s="1"/>
      <c r="J42" s="1"/>
      <c r="K42" s="30"/>
      <c r="L42" s="1"/>
      <c r="M42" s="1"/>
      <c r="N42" s="30"/>
      <c r="O42" s="1"/>
      <c r="P42" s="1"/>
      <c r="Q42" s="30"/>
      <c r="R42" s="30"/>
      <c r="S42" s="30"/>
      <c r="T42" s="30"/>
      <c r="U42" s="30"/>
      <c r="V42" s="1"/>
      <c r="W42" s="1"/>
      <c r="X42" s="1"/>
      <c r="Y42" s="1"/>
      <c r="Z42" s="1"/>
      <c r="AB42" s="1"/>
      <c r="AC42" s="1"/>
      <c r="AD42" s="1"/>
      <c r="AE42" s="1"/>
      <c r="AF42" s="1"/>
      <c r="AG42" s="1"/>
      <c r="AH42" s="1"/>
      <c r="AI42" s="1"/>
      <c r="AJ42" s="1"/>
    </row>
    <row r="43" spans="4:36" s="5" customFormat="1" ht="11.25" x14ac:dyDescent="0.2">
      <c r="D43" s="1"/>
      <c r="E43" s="6"/>
      <c r="F43" s="1"/>
      <c r="G43" s="1"/>
      <c r="H43" s="30"/>
      <c r="I43" s="1"/>
      <c r="J43" s="1"/>
      <c r="K43" s="30"/>
      <c r="L43" s="1"/>
      <c r="M43" s="1"/>
      <c r="N43" s="30"/>
      <c r="O43" s="1"/>
      <c r="P43" s="1"/>
      <c r="Q43" s="30"/>
      <c r="R43" s="30"/>
      <c r="S43" s="30"/>
      <c r="T43" s="30"/>
      <c r="U43" s="30"/>
      <c r="V43" s="1"/>
      <c r="W43" s="1"/>
      <c r="X43" s="1"/>
      <c r="Y43" s="1"/>
      <c r="Z43" s="1"/>
      <c r="AB43" s="1"/>
      <c r="AC43" s="1"/>
      <c r="AD43" s="1"/>
      <c r="AE43" s="1"/>
      <c r="AF43" s="1"/>
      <c r="AG43" s="1"/>
      <c r="AH43" s="1"/>
      <c r="AI43" s="1"/>
      <c r="AJ43" s="1"/>
    </row>
    <row r="44" spans="4:36" s="5" customFormat="1" ht="11.25" x14ac:dyDescent="0.2">
      <c r="D44" s="1"/>
      <c r="E44" s="6"/>
      <c r="F44" s="1"/>
      <c r="G44" s="1"/>
      <c r="H44" s="30"/>
      <c r="I44" s="1"/>
      <c r="J44" s="1"/>
      <c r="K44" s="30"/>
      <c r="L44" s="1"/>
      <c r="M44" s="1"/>
      <c r="N44" s="30"/>
      <c r="O44" s="1"/>
      <c r="P44" s="1"/>
      <c r="Q44" s="30"/>
      <c r="R44" s="30"/>
      <c r="S44" s="30"/>
      <c r="T44" s="30"/>
      <c r="U44" s="30"/>
      <c r="V44" s="1"/>
      <c r="W44" s="1"/>
      <c r="X44" s="1"/>
      <c r="Y44" s="1"/>
      <c r="Z44" s="1"/>
      <c r="AB44" s="1"/>
      <c r="AC44" s="1"/>
      <c r="AD44" s="1"/>
      <c r="AE44" s="1"/>
      <c r="AF44" s="1"/>
      <c r="AG44" s="1"/>
      <c r="AH44" s="1"/>
      <c r="AI44" s="1"/>
      <c r="AJ44" s="1"/>
    </row>
    <row r="45" spans="4:36" s="5" customFormat="1" ht="11.25" x14ac:dyDescent="0.2">
      <c r="D45" s="1"/>
      <c r="E45" s="6"/>
      <c r="F45" s="1"/>
      <c r="G45" s="1"/>
      <c r="H45" s="30"/>
      <c r="I45" s="1"/>
      <c r="J45" s="1"/>
      <c r="K45" s="30"/>
      <c r="L45" s="1"/>
      <c r="M45" s="1"/>
      <c r="N45" s="30"/>
      <c r="O45" s="1"/>
      <c r="P45" s="1"/>
      <c r="Q45" s="30"/>
      <c r="R45" s="30"/>
      <c r="S45" s="30"/>
      <c r="T45" s="30"/>
      <c r="U45" s="30"/>
      <c r="V45" s="1"/>
      <c r="W45" s="1"/>
      <c r="X45" s="1"/>
      <c r="Y45" s="1"/>
      <c r="Z45" s="1"/>
      <c r="AB45" s="1"/>
      <c r="AC45" s="1"/>
      <c r="AD45" s="1"/>
      <c r="AE45" s="1"/>
      <c r="AF45" s="1"/>
      <c r="AG45" s="1"/>
      <c r="AH45" s="1"/>
      <c r="AI45" s="1"/>
      <c r="AJ45" s="1"/>
    </row>
    <row r="46" spans="4:36" s="5" customFormat="1" ht="11.25" x14ac:dyDescent="0.2">
      <c r="D46" s="1"/>
      <c r="E46" s="6"/>
      <c r="F46" s="1"/>
      <c r="G46" s="1"/>
      <c r="H46" s="30"/>
      <c r="I46" s="1"/>
      <c r="J46" s="1"/>
      <c r="K46" s="30"/>
      <c r="L46" s="1"/>
      <c r="M46" s="1"/>
      <c r="N46" s="30"/>
      <c r="O46" s="1"/>
      <c r="P46" s="1"/>
      <c r="Q46" s="30"/>
      <c r="R46" s="30"/>
      <c r="S46" s="30"/>
      <c r="T46" s="30"/>
      <c r="U46" s="30"/>
      <c r="V46" s="1"/>
      <c r="W46" s="1"/>
      <c r="X46" s="1"/>
      <c r="Y46" s="1"/>
      <c r="Z46" s="1"/>
      <c r="AB46" s="1"/>
      <c r="AC46" s="1"/>
      <c r="AD46" s="1"/>
      <c r="AE46" s="1"/>
      <c r="AF46" s="1"/>
      <c r="AG46" s="1"/>
      <c r="AH46" s="1"/>
      <c r="AI46" s="1"/>
      <c r="AJ46" s="1"/>
    </row>
    <row r="47" spans="4:36" s="5" customFormat="1" ht="11.25" x14ac:dyDescent="0.2">
      <c r="D47" s="1"/>
      <c r="E47" s="6"/>
      <c r="F47" s="1"/>
      <c r="G47" s="1"/>
      <c r="H47" s="30"/>
      <c r="I47" s="1"/>
      <c r="J47" s="1"/>
      <c r="K47" s="30"/>
      <c r="L47" s="1"/>
      <c r="M47" s="1"/>
      <c r="N47" s="30"/>
      <c r="O47" s="1"/>
      <c r="P47" s="1"/>
      <c r="Q47" s="30"/>
      <c r="R47" s="30"/>
      <c r="S47" s="30"/>
      <c r="T47" s="30"/>
      <c r="U47" s="30"/>
      <c r="V47" s="1"/>
      <c r="W47" s="1"/>
      <c r="X47" s="1"/>
      <c r="Y47" s="1"/>
      <c r="Z47" s="1"/>
      <c r="AB47" s="1"/>
      <c r="AC47" s="1"/>
      <c r="AD47" s="1"/>
      <c r="AE47" s="1"/>
      <c r="AF47" s="1"/>
      <c r="AG47" s="1"/>
      <c r="AH47" s="1"/>
      <c r="AI47" s="1"/>
      <c r="AJ47" s="1"/>
    </row>
    <row r="48" spans="4:36" s="5" customFormat="1" ht="11.25" x14ac:dyDescent="0.2">
      <c r="D48" s="1"/>
      <c r="E48" s="6"/>
      <c r="F48" s="1"/>
      <c r="G48" s="1"/>
      <c r="H48" s="30"/>
      <c r="I48" s="1"/>
      <c r="J48" s="1"/>
      <c r="K48" s="30"/>
      <c r="L48" s="1"/>
      <c r="M48" s="1"/>
      <c r="N48" s="30"/>
      <c r="O48" s="1"/>
      <c r="P48" s="1"/>
      <c r="Q48" s="30"/>
      <c r="R48" s="30"/>
      <c r="S48" s="30"/>
      <c r="T48" s="30"/>
      <c r="U48" s="30"/>
      <c r="V48" s="1"/>
      <c r="W48" s="1"/>
      <c r="X48" s="1"/>
      <c r="Y48" s="1"/>
      <c r="Z48" s="1"/>
      <c r="AB48" s="1"/>
      <c r="AC48" s="1"/>
      <c r="AD48" s="1"/>
      <c r="AE48" s="1"/>
      <c r="AF48" s="1"/>
      <c r="AG48" s="1"/>
      <c r="AH48" s="1"/>
      <c r="AI48" s="1"/>
      <c r="AJ48" s="1"/>
    </row>
    <row r="49" spans="4:36" s="5" customFormat="1" ht="11.25" x14ac:dyDescent="0.2">
      <c r="D49" s="1"/>
      <c r="E49" s="6"/>
      <c r="F49" s="1"/>
      <c r="G49" s="1"/>
      <c r="H49" s="30"/>
      <c r="I49" s="1"/>
      <c r="J49" s="1"/>
      <c r="K49" s="30"/>
      <c r="L49" s="1"/>
      <c r="M49" s="1"/>
      <c r="N49" s="30"/>
      <c r="O49" s="1"/>
      <c r="P49" s="1"/>
      <c r="Q49" s="30"/>
      <c r="R49" s="30"/>
      <c r="S49" s="30"/>
      <c r="T49" s="30"/>
      <c r="U49" s="30"/>
      <c r="V49" s="1"/>
      <c r="W49" s="1"/>
      <c r="X49" s="1"/>
      <c r="Y49" s="1"/>
      <c r="Z49" s="1"/>
      <c r="AB49" s="1"/>
      <c r="AC49" s="1"/>
      <c r="AD49" s="1"/>
      <c r="AE49" s="1"/>
      <c r="AF49" s="1"/>
      <c r="AG49" s="1"/>
      <c r="AH49" s="1"/>
      <c r="AI49" s="1"/>
      <c r="AJ49" s="1"/>
    </row>
    <row r="50" spans="4:36" s="5" customFormat="1" ht="11.25" x14ac:dyDescent="0.2">
      <c r="D50" s="1"/>
      <c r="E50" s="1"/>
      <c r="F50" s="1"/>
      <c r="G50" s="1"/>
      <c r="H50" s="30"/>
      <c r="I50" s="1"/>
      <c r="J50" s="1"/>
      <c r="K50" s="30"/>
      <c r="L50" s="1"/>
      <c r="M50" s="1"/>
      <c r="N50" s="30"/>
      <c r="O50" s="1"/>
      <c r="P50" s="1"/>
      <c r="Q50" s="30"/>
      <c r="R50" s="30"/>
      <c r="S50" s="30"/>
      <c r="T50" s="30"/>
      <c r="U50" s="30"/>
      <c r="V50" s="1"/>
      <c r="W50" s="1"/>
      <c r="X50" s="1"/>
      <c r="Y50" s="1"/>
      <c r="Z50" s="1"/>
      <c r="AB50" s="1"/>
      <c r="AC50" s="1"/>
      <c r="AD50" s="1"/>
      <c r="AE50" s="1"/>
      <c r="AF50" s="1"/>
      <c r="AG50" s="1"/>
      <c r="AH50" s="1"/>
      <c r="AI50" s="1"/>
      <c r="AJ50" s="1"/>
    </row>
    <row r="51" spans="4:36" s="5" customFormat="1" ht="11.25" x14ac:dyDescent="0.2">
      <c r="D51" s="1"/>
      <c r="E51" s="1"/>
      <c r="F51" s="1"/>
      <c r="G51" s="1"/>
      <c r="H51" s="30"/>
      <c r="I51" s="1"/>
      <c r="J51" s="1"/>
      <c r="K51" s="30"/>
      <c r="L51" s="1"/>
      <c r="M51" s="1"/>
      <c r="N51" s="30"/>
      <c r="O51" s="1"/>
      <c r="P51" s="1"/>
      <c r="Q51" s="30"/>
      <c r="R51" s="30"/>
      <c r="S51" s="30"/>
      <c r="T51" s="30"/>
      <c r="U51" s="30"/>
      <c r="V51" s="1"/>
      <c r="W51" s="1"/>
      <c r="X51" s="1"/>
      <c r="Y51" s="1"/>
      <c r="Z51" s="1"/>
      <c r="AB51" s="1"/>
      <c r="AC51" s="1"/>
      <c r="AD51" s="1"/>
      <c r="AE51" s="1"/>
      <c r="AF51" s="1"/>
      <c r="AG51" s="1"/>
      <c r="AH51" s="1"/>
      <c r="AI51" s="1"/>
      <c r="AJ51" s="1"/>
    </row>
    <row r="52" spans="4:36" s="5" customFormat="1" ht="11.25" x14ac:dyDescent="0.2">
      <c r="D52" s="1"/>
      <c r="E52" s="1"/>
      <c r="F52" s="1"/>
      <c r="G52" s="1"/>
      <c r="H52" s="30"/>
      <c r="I52" s="1"/>
      <c r="J52" s="1"/>
      <c r="K52" s="30"/>
      <c r="L52" s="1"/>
      <c r="M52" s="1"/>
      <c r="N52" s="30"/>
      <c r="O52" s="1"/>
      <c r="P52" s="1"/>
      <c r="Q52" s="30"/>
      <c r="R52" s="30"/>
      <c r="S52" s="30"/>
      <c r="T52" s="30"/>
      <c r="U52" s="30"/>
      <c r="V52" s="1"/>
      <c r="W52" s="1"/>
      <c r="X52" s="1"/>
      <c r="Y52" s="1"/>
      <c r="Z52" s="1"/>
      <c r="AB52" s="1"/>
      <c r="AC52" s="1"/>
      <c r="AD52" s="1"/>
      <c r="AE52" s="1"/>
      <c r="AF52" s="1"/>
      <c r="AG52" s="1"/>
      <c r="AH52" s="1"/>
      <c r="AI52" s="1"/>
      <c r="AJ52" s="1"/>
    </row>
    <row r="53" spans="4:36" s="5" customFormat="1" ht="11.25" x14ac:dyDescent="0.2">
      <c r="D53" s="1"/>
      <c r="E53" s="1"/>
      <c r="F53" s="1"/>
      <c r="G53" s="1"/>
      <c r="H53" s="30"/>
      <c r="I53" s="1"/>
      <c r="J53" s="1"/>
      <c r="K53" s="30"/>
      <c r="L53" s="1"/>
      <c r="M53" s="1"/>
      <c r="N53" s="30"/>
      <c r="O53" s="1"/>
      <c r="P53" s="1"/>
      <c r="Q53" s="30"/>
      <c r="R53" s="30"/>
      <c r="S53" s="30"/>
      <c r="T53" s="30"/>
      <c r="U53" s="30"/>
      <c r="V53" s="1"/>
      <c r="W53" s="1"/>
      <c r="X53" s="1"/>
      <c r="Y53" s="1"/>
      <c r="Z53" s="1"/>
      <c r="AB53" s="1"/>
      <c r="AC53" s="1"/>
      <c r="AD53" s="1"/>
      <c r="AE53" s="1"/>
      <c r="AF53" s="1"/>
      <c r="AG53" s="1"/>
      <c r="AH53" s="1"/>
      <c r="AI53" s="1"/>
      <c r="AJ53" s="1"/>
    </row>
  </sheetData>
  <sheetProtection selectLockedCells="1"/>
  <mergeCells count="62">
    <mergeCell ref="V21:V25"/>
    <mergeCell ref="W21:W25"/>
    <mergeCell ref="X21:X25"/>
    <mergeCell ref="B21:B25"/>
    <mergeCell ref="D21:D25"/>
    <mergeCell ref="D27:D30"/>
    <mergeCell ref="AE10:AE12"/>
    <mergeCell ref="Y10:Z10"/>
    <mergeCell ref="C10:C12"/>
    <mergeCell ref="AA10:AA12"/>
    <mergeCell ref="R11:R12"/>
    <mergeCell ref="S11:S12"/>
    <mergeCell ref="T11:T12"/>
    <mergeCell ref="U11:U12"/>
    <mergeCell ref="D10:D12"/>
    <mergeCell ref="E10:E12"/>
    <mergeCell ref="F10:H10"/>
    <mergeCell ref="I10:K10"/>
    <mergeCell ref="R10:T10"/>
    <mergeCell ref="L11:L12"/>
    <mergeCell ref="B2:D5"/>
    <mergeCell ref="B7:D7"/>
    <mergeCell ref="M11:M12"/>
    <mergeCell ref="N11:N12"/>
    <mergeCell ref="O11:O12"/>
    <mergeCell ref="F11:F12"/>
    <mergeCell ref="G11:G12"/>
    <mergeCell ref="H11:H12"/>
    <mergeCell ref="I11:I12"/>
    <mergeCell ref="J11:J12"/>
    <mergeCell ref="K11:K12"/>
    <mergeCell ref="E7:AI7"/>
    <mergeCell ref="AG10:AG12"/>
    <mergeCell ref="AH10:AH12"/>
    <mergeCell ref="AI10:AI12"/>
    <mergeCell ref="AF11:AF12"/>
    <mergeCell ref="AB10:AB12"/>
    <mergeCell ref="B8:AI8"/>
    <mergeCell ref="B9:E9"/>
    <mergeCell ref="F9:U9"/>
    <mergeCell ref="B6:D6"/>
    <mergeCell ref="E6:AB6"/>
    <mergeCell ref="B10:B12"/>
    <mergeCell ref="P11:P12"/>
    <mergeCell ref="L10:N10"/>
    <mergeCell ref="O10:Q10"/>
    <mergeCell ref="Q11:Q12"/>
    <mergeCell ref="V10:V12"/>
    <mergeCell ref="W10:W12"/>
    <mergeCell ref="X10:X12"/>
    <mergeCell ref="AC10:AC12"/>
    <mergeCell ref="AD10:AD12"/>
    <mergeCell ref="AG5:AI5"/>
    <mergeCell ref="E2:AF3"/>
    <mergeCell ref="E4:AF4"/>
    <mergeCell ref="E5:AF5"/>
    <mergeCell ref="V9:AI9"/>
    <mergeCell ref="AG2:AI2"/>
    <mergeCell ref="AG3:AI3"/>
    <mergeCell ref="AG4:AI4"/>
    <mergeCell ref="AC6:AF6"/>
    <mergeCell ref="AG6:AI6"/>
  </mergeCells>
  <conditionalFormatting sqref="T13:T15 T17:T30">
    <cfRule type="cellIs" dxfId="29" priority="46" stopIfTrue="1" operator="between">
      <formula>0.9</formula>
      <formula>1</formula>
    </cfRule>
    <cfRule type="cellIs" dxfId="28" priority="47" stopIfTrue="1" operator="between">
      <formula>0.7</formula>
      <formula>0.8999</formula>
    </cfRule>
    <cfRule type="cellIs" dxfId="27" priority="48" stopIfTrue="1" operator="between">
      <formula>0</formula>
      <formula>0.699</formula>
    </cfRule>
  </conditionalFormatting>
  <conditionalFormatting sqref="H30 K30 H13:H15 K13:K15 Q13:Q15 N13:N15 N17:N30 Q17:Q30 K17:K28 H17:H28">
    <cfRule type="cellIs" dxfId="26" priority="49" stopIfTrue="1" operator="between">
      <formula>0.9</formula>
      <formula>1.05</formula>
    </cfRule>
    <cfRule type="cellIs" dxfId="25" priority="50" stopIfTrue="1" operator="between">
      <formula>0.7</formula>
      <formula>0.8999</formula>
    </cfRule>
    <cfRule type="cellIs" dxfId="24" priority="51" stopIfTrue="1" operator="between">
      <formula>0</formula>
      <formula>0.699</formula>
    </cfRule>
    <cfRule type="cellIs" dxfId="23" priority="52" stopIfTrue="1" operator="greaterThan">
      <formula>1.05</formula>
    </cfRule>
  </conditionalFormatting>
  <conditionalFormatting sqref="H29">
    <cfRule type="cellIs" dxfId="22" priority="65" stopIfTrue="1" operator="between">
      <formula>0.9</formula>
      <formula>1.05</formula>
    </cfRule>
    <cfRule type="cellIs" dxfId="21" priority="66" stopIfTrue="1" operator="between">
      <formula>0.7</formula>
      <formula>0.8999</formula>
    </cfRule>
    <cfRule type="cellIs" dxfId="20" priority="67" stopIfTrue="1" operator="between">
      <formula>0</formula>
      <formula>0.699</formula>
    </cfRule>
    <cfRule type="cellIs" dxfId="19" priority="68" stopIfTrue="1" operator="greaterThan">
      <formula>1.05</formula>
    </cfRule>
  </conditionalFormatting>
  <conditionalFormatting sqref="K29">
    <cfRule type="cellIs" dxfId="18" priority="69" stopIfTrue="1" operator="between">
      <formula>0.9</formula>
      <formula>1.05</formula>
    </cfRule>
    <cfRule type="cellIs" dxfId="17" priority="70" stopIfTrue="1" operator="between">
      <formula>0.7</formula>
      <formula>0.8999</formula>
    </cfRule>
    <cfRule type="cellIs" dxfId="16" priority="71" stopIfTrue="1" operator="between">
      <formula>0</formula>
      <formula>0.699</formula>
    </cfRule>
    <cfRule type="cellIs" dxfId="15" priority="72" stopIfTrue="1" operator="greaterThan">
      <formula>1.05</formula>
    </cfRule>
  </conditionalFormatting>
  <conditionalFormatting sqref="H29">
    <cfRule type="cellIs" dxfId="14" priority="92" stopIfTrue="1" operator="between">
      <formula>0.9</formula>
      <formula>1.05</formula>
    </cfRule>
    <cfRule type="cellIs" dxfId="13" priority="93" stopIfTrue="1" operator="between">
      <formula>0.7</formula>
      <formula>0.8999</formula>
    </cfRule>
    <cfRule type="cellIs" dxfId="12" priority="94" stopIfTrue="1" operator="between">
      <formula>0</formula>
      <formula>0.699</formula>
    </cfRule>
    <cfRule type="cellIs" dxfId="11" priority="95" stopIfTrue="1" operator="greaterThan">
      <formula>1.05</formula>
    </cfRule>
  </conditionalFormatting>
  <conditionalFormatting sqref="K29">
    <cfRule type="cellIs" dxfId="10" priority="96" stopIfTrue="1" operator="between">
      <formula>0.9</formula>
      <formula>1.05</formula>
    </cfRule>
    <cfRule type="cellIs" dxfId="9" priority="97" stopIfTrue="1" operator="between">
      <formula>0.7</formula>
      <formula>0.8999</formula>
    </cfRule>
    <cfRule type="cellIs" dxfId="8" priority="98" stopIfTrue="1" operator="between">
      <formula>0</formula>
      <formula>0.699</formula>
    </cfRule>
    <cfRule type="cellIs" dxfId="7" priority="99" stopIfTrue="1" operator="greaterThan">
      <formula>1.05</formula>
    </cfRule>
  </conditionalFormatting>
  <conditionalFormatting sqref="T16">
    <cfRule type="cellIs" dxfId="6" priority="1" stopIfTrue="1" operator="between">
      <formula>0.9</formula>
      <formula>1</formula>
    </cfRule>
    <cfRule type="cellIs" dxfId="5" priority="2" stopIfTrue="1" operator="between">
      <formula>0.7</formula>
      <formula>0.8999</formula>
    </cfRule>
    <cfRule type="cellIs" dxfId="4" priority="3" stopIfTrue="1" operator="between">
      <formula>0</formula>
      <formula>0.699</formula>
    </cfRule>
  </conditionalFormatting>
  <conditionalFormatting sqref="H16 K16 Q16 N16">
    <cfRule type="cellIs" dxfId="3" priority="4" stopIfTrue="1" operator="between">
      <formula>0.9</formula>
      <formula>1.05</formula>
    </cfRule>
    <cfRule type="cellIs" dxfId="2" priority="5" stopIfTrue="1" operator="between">
      <formula>0.7</formula>
      <formula>0.8999</formula>
    </cfRule>
    <cfRule type="cellIs" dxfId="1" priority="6" stopIfTrue="1" operator="between">
      <formula>0</formula>
      <formula>0.699</formula>
    </cfRule>
    <cfRule type="cellIs" dxfId="0" priority="7" stopIfTrue="1" operator="greaterThan">
      <formula>1.05</formula>
    </cfRule>
  </conditionalFormatting>
  <dataValidations count="6">
    <dataValidation type="list" operator="equal" allowBlank="1" showErrorMessage="1" sqref="AA31:AA53" xr:uid="{00000000-0002-0000-0000-000000000000}">
      <formula1>"Eficacia,Eficiencia,Efectividad,"</formula1>
      <formula2>0</formula2>
    </dataValidation>
    <dataValidation type="list" operator="equal" allowBlank="1" showErrorMessage="1" sqref="AF31:AF53" xr:uid="{00000000-0002-0000-0000-000005000000}">
      <formula1>"1.Garantizar las condiciones de convivencia pacífica, seguridad humana, el ejercicio de derechos y libertades para contribuir al mejoramiento de la calidad de vida en Bogotá.,2.Promover el acceso al sistema de justicia, mediante mecanismos efectivos, incl"</formula1>
      <formula2>0</formula2>
    </dataValidation>
    <dataValidation type="list" errorStyle="information" operator="equal" showInputMessage="1" showErrorMessage="1" error="Elija una Categoría" prompt="Elija una Categoría del menú desplegable" sqref="AG30" xr:uid="{00000000-0002-0000-0000-000001000000}">
      <formula1>NA()</formula1>
      <formula2>0</formula2>
    </dataValidation>
    <dataValidation type="list" operator="equal" allowBlank="1" showErrorMessage="1" sqref="AC13:AC53" xr:uid="{00000000-0002-0000-0000-000002000000}">
      <formula1>"Coeficiente,Índice o razón,Porcentaje,Tasa,Valor absoluto"</formula1>
      <formula2>0</formula2>
    </dataValidation>
    <dataValidation type="list" operator="equal" allowBlank="1" showErrorMessage="1" sqref="AD13:AD53" xr:uid="{00000000-0002-0000-0000-000003000000}">
      <formula1>"Diario,Semanal,Mensual,Bimestral ,Trimestral,Semestral ,Anual"</formula1>
      <formula2>0</formula2>
    </dataValidation>
    <dataValidation type="list" operator="equal" allowBlank="1" showErrorMessage="1" sqref="AE13:AE53" xr:uid="{00000000-0002-0000-0000-000004000000}">
      <formula1>"Alta ,Media ,Baja"</formula1>
      <formula2>0</formula2>
    </dataValidation>
  </dataValidations>
  <printOptions horizontalCentered="1" verticalCentered="1"/>
  <pageMargins left="0.39370078740157483" right="0.39370078740157483" top="1.0629921259842521" bottom="1.0629921259842521" header="0.78740157480314965" footer="0.78740157480314965"/>
  <pageSetup paperSize="9" scale="40" orientation="landscape"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zoomScale="80" zoomScaleNormal="80" workbookViewId="0">
      <selection activeCell="A9" sqref="A9"/>
    </sheetView>
  </sheetViews>
  <sheetFormatPr baseColWidth="10" defaultRowHeight="12.75" x14ac:dyDescent="0.2"/>
  <cols>
    <col min="1" max="1" width="11.140625" customWidth="1"/>
    <col min="2" max="2" width="33" customWidth="1"/>
    <col min="3" max="3" width="31.28515625" customWidth="1"/>
    <col min="4" max="6" width="36" customWidth="1"/>
    <col min="7" max="7" width="39.140625" customWidth="1"/>
  </cols>
  <sheetData>
    <row r="1" spans="1:7" ht="12.75" customHeight="1" x14ac:dyDescent="0.2">
      <c r="A1" s="117"/>
      <c r="B1" s="118"/>
      <c r="C1" s="108" t="s">
        <v>32</v>
      </c>
      <c r="D1" s="109"/>
      <c r="E1" s="109"/>
      <c r="F1" s="110"/>
      <c r="G1" s="37" t="s">
        <v>39</v>
      </c>
    </row>
    <row r="2" spans="1:7" ht="12.75" customHeight="1" x14ac:dyDescent="0.2">
      <c r="A2" s="119"/>
      <c r="B2" s="120"/>
      <c r="C2" s="111"/>
      <c r="D2" s="112"/>
      <c r="E2" s="112"/>
      <c r="F2" s="113"/>
      <c r="G2" s="38" t="s">
        <v>40</v>
      </c>
    </row>
    <row r="3" spans="1:7" ht="20.25" customHeight="1" x14ac:dyDescent="0.2">
      <c r="A3" s="119"/>
      <c r="B3" s="120"/>
      <c r="C3" s="111" t="s">
        <v>38</v>
      </c>
      <c r="D3" s="112"/>
      <c r="E3" s="112"/>
      <c r="F3" s="113"/>
      <c r="G3" s="39" t="s">
        <v>49</v>
      </c>
    </row>
    <row r="4" spans="1:7" ht="20.25" customHeight="1" thickBot="1" x14ac:dyDescent="0.25">
      <c r="A4" s="121"/>
      <c r="B4" s="122"/>
      <c r="C4" s="114" t="s">
        <v>37</v>
      </c>
      <c r="D4" s="115"/>
      <c r="E4" s="115"/>
      <c r="F4" s="116"/>
      <c r="G4" s="40" t="s">
        <v>41</v>
      </c>
    </row>
    <row r="5" spans="1:7" ht="30.75" customHeight="1" x14ac:dyDescent="0.2">
      <c r="A5" s="99" t="s">
        <v>33</v>
      </c>
      <c r="B5" s="100"/>
      <c r="C5" s="101"/>
      <c r="D5" s="102"/>
      <c r="E5" s="103"/>
      <c r="F5" s="103"/>
      <c r="G5" s="104"/>
    </row>
    <row r="6" spans="1:7" ht="32.25" customHeight="1" thickBot="1" x14ac:dyDescent="0.25">
      <c r="A6" s="96" t="s">
        <v>34</v>
      </c>
      <c r="B6" s="97"/>
      <c r="C6" s="98"/>
      <c r="D6" s="105"/>
      <c r="E6" s="106"/>
      <c r="F6" s="106"/>
      <c r="G6" s="107"/>
    </row>
    <row r="7" spans="1:7" ht="13.5" thickBot="1" x14ac:dyDescent="0.25"/>
    <row r="8" spans="1:7" ht="29.25" customHeight="1" x14ac:dyDescent="0.2">
      <c r="A8" s="13" t="s">
        <v>46</v>
      </c>
      <c r="B8" s="13" t="s">
        <v>48</v>
      </c>
      <c r="C8" s="13" t="s">
        <v>36</v>
      </c>
      <c r="D8" s="14" t="s">
        <v>45</v>
      </c>
      <c r="E8" s="15" t="s">
        <v>42</v>
      </c>
      <c r="F8" s="15" t="s">
        <v>43</v>
      </c>
      <c r="G8" s="15" t="s">
        <v>44</v>
      </c>
    </row>
    <row r="9" spans="1:7" ht="142.5" customHeight="1" x14ac:dyDescent="0.2">
      <c r="A9" s="16"/>
      <c r="B9" s="16"/>
      <c r="C9" s="16"/>
      <c r="D9" s="16"/>
      <c r="E9" s="16"/>
      <c r="F9" s="16"/>
      <c r="G9" s="16"/>
    </row>
    <row r="10" spans="1:7" ht="20.100000000000001" customHeight="1" x14ac:dyDescent="0.2">
      <c r="A10" s="16"/>
      <c r="B10" s="16"/>
      <c r="C10" s="16"/>
      <c r="D10" s="16"/>
      <c r="E10" s="16"/>
      <c r="F10" s="16"/>
      <c r="G10" s="16"/>
    </row>
    <row r="11" spans="1:7" ht="20.100000000000001" customHeight="1" x14ac:dyDescent="0.2">
      <c r="A11" s="16"/>
      <c r="B11" s="16"/>
      <c r="C11" s="16"/>
      <c r="D11" s="16"/>
      <c r="E11" s="16"/>
      <c r="F11" s="16"/>
      <c r="G11" s="16"/>
    </row>
    <row r="12" spans="1:7" ht="20.100000000000001" customHeight="1" x14ac:dyDescent="0.2">
      <c r="A12" s="16"/>
      <c r="B12" s="16"/>
      <c r="C12" s="16"/>
      <c r="D12" s="16"/>
      <c r="E12" s="16"/>
      <c r="F12" s="16"/>
      <c r="G12" s="16"/>
    </row>
    <row r="13" spans="1:7" ht="20.100000000000001" customHeight="1" x14ac:dyDescent="0.2">
      <c r="A13" s="16"/>
      <c r="B13" s="16"/>
      <c r="C13" s="16"/>
      <c r="D13" s="16"/>
      <c r="E13" s="16"/>
      <c r="F13" s="16"/>
      <c r="G13" s="16"/>
    </row>
    <row r="14" spans="1:7" ht="20.100000000000001" customHeight="1" x14ac:dyDescent="0.2">
      <c r="A14" s="16"/>
      <c r="B14" s="16"/>
      <c r="C14" s="16"/>
      <c r="D14" s="16"/>
      <c r="E14" s="16"/>
      <c r="F14" s="16"/>
      <c r="G14" s="16"/>
    </row>
    <row r="15" spans="1:7" ht="20.100000000000001" customHeight="1" x14ac:dyDescent="0.2">
      <c r="A15" s="16"/>
      <c r="B15" s="16"/>
      <c r="C15" s="16"/>
      <c r="D15" s="16"/>
      <c r="E15" s="16"/>
      <c r="F15" s="16"/>
      <c r="G15" s="16"/>
    </row>
    <row r="16" spans="1:7" ht="20.100000000000001" customHeight="1" x14ac:dyDescent="0.2">
      <c r="A16" s="16"/>
      <c r="B16" s="16"/>
      <c r="C16" s="16"/>
      <c r="D16" s="16"/>
      <c r="E16" s="16"/>
      <c r="F16" s="16"/>
      <c r="G16" s="16"/>
    </row>
    <row r="17" spans="1:7" ht="20.100000000000001" customHeight="1" x14ac:dyDescent="0.2">
      <c r="A17" s="16"/>
      <c r="B17" s="16"/>
      <c r="C17" s="16"/>
      <c r="D17" s="16"/>
      <c r="E17" s="16"/>
      <c r="F17" s="16"/>
      <c r="G17" s="16"/>
    </row>
    <row r="18" spans="1:7" ht="20.100000000000001" customHeight="1" x14ac:dyDescent="0.2">
      <c r="A18" s="16"/>
      <c r="B18" s="16"/>
      <c r="C18" s="16"/>
      <c r="D18" s="16"/>
      <c r="E18" s="16"/>
      <c r="F18" s="16"/>
      <c r="G18" s="16"/>
    </row>
    <row r="19" spans="1:7" ht="20.100000000000001" customHeight="1" x14ac:dyDescent="0.2">
      <c r="A19" s="16"/>
      <c r="B19" s="16"/>
      <c r="C19" s="16"/>
      <c r="D19" s="16"/>
      <c r="E19" s="16"/>
      <c r="F19" s="16"/>
      <c r="G19" s="16"/>
    </row>
    <row r="20" spans="1:7" ht="20.100000000000001" customHeight="1" x14ac:dyDescent="0.2">
      <c r="A20" s="16"/>
      <c r="B20" s="16"/>
      <c r="C20" s="16"/>
      <c r="D20" s="16"/>
      <c r="E20" s="16"/>
      <c r="F20" s="16"/>
      <c r="G20" s="16"/>
    </row>
    <row r="21" spans="1:7" ht="20.100000000000001" customHeight="1" x14ac:dyDescent="0.2">
      <c r="A21" s="16"/>
      <c r="B21" s="16"/>
      <c r="C21" s="16"/>
      <c r="D21" s="16"/>
      <c r="E21" s="16"/>
      <c r="F21" s="16"/>
      <c r="G21" s="16"/>
    </row>
    <row r="22" spans="1:7" ht="20.100000000000001" customHeight="1" x14ac:dyDescent="0.2">
      <c r="A22" s="16"/>
      <c r="B22" s="16"/>
      <c r="C22" s="16"/>
      <c r="D22" s="16"/>
      <c r="E22" s="16"/>
      <c r="F22" s="16"/>
      <c r="G22" s="16"/>
    </row>
    <row r="23" spans="1:7" ht="20.100000000000001" customHeight="1" x14ac:dyDescent="0.2">
      <c r="A23" s="16"/>
      <c r="B23" s="16"/>
      <c r="C23" s="16"/>
      <c r="D23" s="16"/>
      <c r="E23" s="16"/>
      <c r="F23" s="16"/>
      <c r="G23" s="16"/>
    </row>
    <row r="24" spans="1:7" ht="20.100000000000001" customHeight="1" x14ac:dyDescent="0.2">
      <c r="A24" s="16"/>
      <c r="B24" s="16"/>
      <c r="C24" s="16"/>
      <c r="D24" s="16"/>
      <c r="E24" s="16"/>
      <c r="F24" s="16"/>
      <c r="G24" s="16"/>
    </row>
    <row r="25" spans="1:7" ht="20.100000000000001" customHeight="1" x14ac:dyDescent="0.2">
      <c r="A25" s="16"/>
      <c r="B25" s="16"/>
      <c r="C25" s="16"/>
      <c r="D25" s="16"/>
      <c r="E25" s="16"/>
      <c r="F25" s="16"/>
      <c r="G25" s="16"/>
    </row>
    <row r="26" spans="1:7" ht="20.100000000000001" customHeight="1" x14ac:dyDescent="0.2">
      <c r="A26" s="16"/>
      <c r="B26" s="16"/>
      <c r="C26" s="16"/>
      <c r="D26" s="16"/>
      <c r="E26" s="16"/>
      <c r="F26" s="16"/>
      <c r="G26" s="16"/>
    </row>
    <row r="27" spans="1:7" ht="20.100000000000001" customHeight="1" x14ac:dyDescent="0.2">
      <c r="A27" s="16"/>
      <c r="B27" s="16"/>
      <c r="C27" s="16"/>
      <c r="D27" s="16"/>
      <c r="E27" s="16"/>
      <c r="F27" s="16"/>
      <c r="G27" s="16"/>
    </row>
    <row r="28" spans="1:7" ht="20.100000000000001" customHeight="1" x14ac:dyDescent="0.2">
      <c r="A28" s="16"/>
      <c r="B28" s="16"/>
      <c r="C28" s="16"/>
      <c r="D28" s="16"/>
      <c r="E28" s="16"/>
      <c r="F28" s="16"/>
      <c r="G28" s="16"/>
    </row>
    <row r="29" spans="1:7" ht="20.100000000000001" customHeight="1" x14ac:dyDescent="0.2">
      <c r="A29" s="16"/>
      <c r="B29" s="16"/>
      <c r="C29" s="16"/>
      <c r="D29" s="16"/>
      <c r="E29" s="16"/>
      <c r="F29" s="16"/>
      <c r="G29" s="16"/>
    </row>
  </sheetData>
  <mergeCells count="8">
    <mergeCell ref="A6:C6"/>
    <mergeCell ref="A5:C5"/>
    <mergeCell ref="D5:G5"/>
    <mergeCell ref="D6:G6"/>
    <mergeCell ref="C1:F2"/>
    <mergeCell ref="C3:F3"/>
    <mergeCell ref="C4:F4"/>
    <mergeCell ref="A1:B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PLANEACION Y CALIDAD</vt:lpstr>
      <vt:lpstr>DETALLE DE EJECUCIÓN</vt:lpstr>
      <vt:lpstr>'PLANEACION Y CALIDAD'!Área_de_impresión</vt:lpstr>
      <vt:lpstr>'PLANEACION Y CALIDAD'!Títulos_a_imprimir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Quintero</dc:creator>
  <cp:lastModifiedBy>CARLOS GONZALEZ HERRERA</cp:lastModifiedBy>
  <cp:lastPrinted>2018-04-17T19:21:06Z</cp:lastPrinted>
  <dcterms:created xsi:type="dcterms:W3CDTF">2015-11-24T17:06:50Z</dcterms:created>
  <dcterms:modified xsi:type="dcterms:W3CDTF">2022-01-31T21:54:45Z</dcterms:modified>
</cp:coreProperties>
</file>