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estadistica2\COMPARTIDO CALIDAD\CALIDAD\2022\POA\ASISTENCIALES\"/>
    </mc:Choice>
  </mc:AlternateContent>
  <xr:revisionPtr revIDLastSave="0" documentId="13_ncr:1_{96C33749-ACD2-4DAC-B526-16E9C2387475}" xr6:coauthVersionLast="47" xr6:coauthVersionMax="47" xr10:uidLastSave="{00000000-0000-0000-0000-000000000000}"/>
  <bookViews>
    <workbookView xWindow="-120" yWindow="-120" windowWidth="20730" windowHeight="11160" tabRatio="791" xr2:uid="{00000000-000D-0000-FFFF-FFFF00000000}"/>
  </bookViews>
  <sheets>
    <sheet name="PLANEACION Y CALIDAD" sheetId="1" r:id="rId1"/>
    <sheet name="DETALLE DE EJECUCIÓN" sheetId="2" r:id="rId2"/>
  </sheets>
  <definedNames>
    <definedName name="_Hlk89781928" localSheetId="0">'PLANEACION Y CALIDAD'!$C$16</definedName>
    <definedName name="_xlnm.Print_Area" localSheetId="0">'PLANEACION Y CALIDAD'!$A$2:$AH$34</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 l="1"/>
  <c r="S14" i="1"/>
  <c r="R15" i="1"/>
  <c r="S15" i="1"/>
  <c r="R16" i="1"/>
  <c r="S16" i="1"/>
  <c r="R17" i="1"/>
  <c r="S17" i="1"/>
  <c r="R18" i="1"/>
  <c r="S18" i="1"/>
  <c r="R19" i="1"/>
  <c r="S19" i="1"/>
  <c r="R20" i="1"/>
  <c r="S20" i="1"/>
  <c r="R21" i="1"/>
  <c r="S21" i="1"/>
  <c r="R22" i="1"/>
  <c r="S22" i="1"/>
  <c r="R23" i="1"/>
  <c r="S23" i="1"/>
  <c r="R24" i="1"/>
  <c r="S24" i="1"/>
  <c r="R25" i="1"/>
  <c r="S25" i="1"/>
  <c r="R26" i="1"/>
  <c r="S26" i="1"/>
  <c r="T26" i="1" s="1"/>
  <c r="U26" i="1" s="1"/>
  <c r="R27" i="1"/>
  <c r="S27" i="1"/>
  <c r="R28" i="1"/>
  <c r="S28" i="1"/>
  <c r="R29" i="1"/>
  <c r="S29" i="1"/>
  <c r="R30" i="1"/>
  <c r="S30" i="1"/>
  <c r="T30" i="1" s="1"/>
  <c r="U30" i="1" s="1"/>
  <c r="Q14" i="1"/>
  <c r="Q15" i="1"/>
  <c r="Q16" i="1"/>
  <c r="Q17" i="1"/>
  <c r="Q18" i="1"/>
  <c r="Q19" i="1"/>
  <c r="Q20" i="1"/>
  <c r="Q21" i="1"/>
  <c r="Q22" i="1"/>
  <c r="Q23" i="1"/>
  <c r="Q24" i="1"/>
  <c r="Q25" i="1"/>
  <c r="Q26" i="1"/>
  <c r="Q27" i="1"/>
  <c r="Q28" i="1"/>
  <c r="Q29" i="1"/>
  <c r="Q30" i="1"/>
  <c r="N14" i="1"/>
  <c r="N15" i="1"/>
  <c r="N16" i="1"/>
  <c r="N17" i="1"/>
  <c r="N18" i="1"/>
  <c r="N19" i="1"/>
  <c r="N20" i="1"/>
  <c r="N21" i="1"/>
  <c r="N22" i="1"/>
  <c r="N23" i="1"/>
  <c r="N24" i="1"/>
  <c r="N25" i="1"/>
  <c r="N26" i="1"/>
  <c r="N27" i="1"/>
  <c r="N28" i="1"/>
  <c r="N29" i="1"/>
  <c r="N30" i="1"/>
  <c r="K14" i="1"/>
  <c r="K15" i="1"/>
  <c r="K16" i="1"/>
  <c r="K17" i="1"/>
  <c r="K18" i="1"/>
  <c r="K19" i="1"/>
  <c r="K20" i="1"/>
  <c r="K21" i="1"/>
  <c r="K22" i="1"/>
  <c r="K23" i="1"/>
  <c r="K24" i="1"/>
  <c r="K25" i="1"/>
  <c r="K26" i="1"/>
  <c r="K27" i="1"/>
  <c r="K28" i="1"/>
  <c r="K29" i="1"/>
  <c r="K30" i="1"/>
  <c r="H14" i="1"/>
  <c r="H15" i="1"/>
  <c r="H16" i="1"/>
  <c r="H17" i="1"/>
  <c r="H18" i="1"/>
  <c r="H19" i="1"/>
  <c r="H20" i="1"/>
  <c r="H21" i="1"/>
  <c r="H22" i="1"/>
  <c r="H23" i="1"/>
  <c r="H24" i="1"/>
  <c r="H25" i="1"/>
  <c r="H26" i="1"/>
  <c r="H27" i="1"/>
  <c r="H28" i="1"/>
  <c r="H29" i="1"/>
  <c r="H30" i="1"/>
  <c r="Q36" i="1"/>
  <c r="N36" i="1"/>
  <c r="K36" i="1"/>
  <c r="H36" i="1"/>
  <c r="Q32" i="1"/>
  <c r="N32" i="1"/>
  <c r="K32" i="1"/>
  <c r="H32" i="1"/>
  <c r="S13" i="1"/>
  <c r="S31" i="1"/>
  <c r="S32" i="1"/>
  <c r="S33" i="1"/>
  <c r="S34" i="1"/>
  <c r="S35" i="1"/>
  <c r="S36" i="1"/>
  <c r="R13" i="1"/>
  <c r="R31" i="1"/>
  <c r="R32" i="1"/>
  <c r="R33" i="1"/>
  <c r="R34" i="1"/>
  <c r="R35" i="1"/>
  <c r="R36" i="1"/>
  <c r="H13" i="1"/>
  <c r="K13" i="1"/>
  <c r="N13" i="1"/>
  <c r="Q13" i="1"/>
  <c r="H31" i="1"/>
  <c r="K31" i="1"/>
  <c r="N31" i="1"/>
  <c r="Q31" i="1"/>
  <c r="H33" i="1"/>
  <c r="K33" i="1"/>
  <c r="N33" i="1"/>
  <c r="Q33" i="1"/>
  <c r="H34" i="1"/>
  <c r="K34" i="1"/>
  <c r="N34" i="1"/>
  <c r="Q34" i="1"/>
  <c r="H35" i="1"/>
  <c r="K35" i="1"/>
  <c r="N35" i="1"/>
  <c r="Q35" i="1"/>
  <c r="E37" i="1"/>
  <c r="T22" i="1" l="1"/>
  <c r="U22" i="1" s="1"/>
  <c r="T17" i="1"/>
  <c r="U17" i="1" s="1"/>
  <c r="T28" i="1"/>
  <c r="U28" i="1" s="1"/>
  <c r="T24" i="1"/>
  <c r="U24" i="1" s="1"/>
  <c r="T20" i="1"/>
  <c r="U20" i="1" s="1"/>
  <c r="T27" i="1"/>
  <c r="U27" i="1" s="1"/>
  <c r="T23" i="1"/>
  <c r="U23" i="1" s="1"/>
  <c r="T19" i="1"/>
  <c r="U19" i="1" s="1"/>
  <c r="T16" i="1"/>
  <c r="U16" i="1" s="1"/>
  <c r="T15" i="1"/>
  <c r="U15" i="1" s="1"/>
  <c r="T29" i="1"/>
  <c r="U29" i="1" s="1"/>
  <c r="T25" i="1"/>
  <c r="U25" i="1" s="1"/>
  <c r="T21" i="1"/>
  <c r="U21" i="1" s="1"/>
  <c r="T18" i="1"/>
  <c r="U18" i="1" s="1"/>
  <c r="T14" i="1"/>
  <c r="U14" i="1" s="1"/>
  <c r="T34" i="1"/>
  <c r="U34" i="1" s="1"/>
  <c r="T36" i="1"/>
  <c r="U36" i="1" s="1"/>
  <c r="T32" i="1"/>
  <c r="U32" i="1" s="1"/>
  <c r="T35" i="1"/>
  <c r="U35" i="1" s="1"/>
  <c r="T31" i="1"/>
  <c r="U31" i="1" s="1"/>
  <c r="T13" i="1"/>
  <c r="U13" i="1" s="1"/>
  <c r="T33" i="1"/>
  <c r="U33" i="1" s="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indexed="81"/>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indexed="81"/>
            <rFont val="Tahoma"/>
            <family val="2"/>
          </rPr>
          <t xml:space="preserve">Peso de cada meta dentro del total de metas definidas, la suma de las mismas debe ser del 100%
</t>
        </r>
      </text>
    </comment>
    <comment ref="V10" authorId="2" shapeId="0" xr:uid="{00000000-0006-0000-0000-000004000000}">
      <text>
        <r>
          <rPr>
            <sz val="8"/>
            <color indexed="8"/>
            <rFont val="Tahoma"/>
            <family val="2"/>
          </rPr>
          <t xml:space="preserve">Designación que identifica el indicador respectivo. Ej. “Informe de seguimiento plan
de desarrollo”
</t>
        </r>
      </text>
    </comment>
    <comment ref="W10" authorId="2" shapeId="0" xr:uid="{00000000-0006-0000-0000-000005000000}">
      <text>
        <r>
          <rPr>
            <sz val="8"/>
            <color indexed="8"/>
            <rFont val="Tahoma"/>
            <family val="2"/>
          </rPr>
          <t xml:space="preserve">Constituye la razón de ser del indicador, establece el propósito o fin último de la
medición. La definición debe estar constituida por los siguientes elementos:
1)Qué se espera hacer
2)En donde se quiere hacer
3)Elementos de contexto o descriptivo
</t>
        </r>
      </text>
    </comment>
    <comment ref="X10" authorId="2" shapeId="0" xr:uid="{00000000-0006-0000-0000-000006000000}">
      <text>
        <r>
          <rPr>
            <sz val="8"/>
            <color indexed="8"/>
            <rFont val="Tahoma"/>
            <family val="2"/>
          </rPr>
          <t xml:space="preserve">Hace referencia al Objeto, la descripción de lo que se va a
medir. Ej. (Documentos, jornadas, pactos, planes, proyectos, seguimientos, informes,
talleres, usuarios etc.).
</t>
        </r>
      </text>
    </comment>
    <comment ref="AA10" authorId="2" shapeId="0" xr:uid="{00000000-0006-0000-0000-000007000000}">
      <text>
        <r>
          <rPr>
            <sz val="10"/>
            <rFont val="Arial"/>
            <family val="2"/>
          </rPr>
          <t xml:space="preserve">La naturaleza o tipo del indicador se establece de acuerdo con los
siguientes criterios: Logro de los resultados esperados (Eficacia), manejo de los recursos
disponibles (Eficiencia), impacto de la gestión adelantada (Efectividad), que se puede hacer
por proceso, por conjunto de procesos o en forma global para el sistema
</t>
        </r>
      </text>
    </comment>
    <comment ref="AB10" authorId="0" shapeId="0" xr:uid="{00000000-0006-0000-0000-000008000000}">
      <text>
        <r>
          <rPr>
            <sz val="9"/>
            <color indexed="81"/>
            <rFont val="Tahoma"/>
            <family val="2"/>
          </rPr>
          <t xml:space="preserve">Donde se van a obtener los datos para el indicador  planteado
</t>
        </r>
      </text>
    </comment>
    <comment ref="AC10" authorId="2" shapeId="0" xr:uid="{00000000-0006-0000-0000-000009000000}">
      <text>
        <r>
          <rPr>
            <sz val="10"/>
            <rFont val="Arial"/>
            <family val="2"/>
          </rPr>
          <t xml:space="preserve">El indicador es una medida comparativa que puede presentarse en
una de las siguientes formas o puede tener las siguientes estructuras:
1)Índice o razón:
Relación entre dos valores que pueden estar asociados a una misma
variable. Proporciona explícitamente la relación existente entre el numerador y el
denominador.
2)Coeficiente:
Valor numérico obtenido al relacionar las variables de una razón o
proporción, teniendo en cuenta las unidades de cada variable.
3)Porcentaje: Valor esperado como una fracción de 100, se obtiene al relacionar dos
variables en forma de cociente, las variables deben tener las mismas variables.
4)Valor Absoluto: Valor obtenido al relacionar una sola variable. Es un valor que por sí
mismo representa algo, sin necesidad de otro valor. Es un número que refleja el
conteo o la enumeración directa de unidades, fenómenos, o sucesos que describe el
indicador
5)Tasa: Es la relación entre dos variables enmarcadas en un periodo determinado y que
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rFont val="Arial"/>
            <family val="2"/>
          </rPr>
          <t>Soportes fisicos y/o digitales,
 que permiten dar cuenta de los logros y resultados de la meta</t>
        </r>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<sst xmlns="http://schemas.openxmlformats.org/spreadsheetml/2006/main" count="211" uniqueCount="115">
  <si>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</si>
  <si>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</si>
  <si>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</si>
  <si>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</si>
  <si>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</si>
  <si>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</si>
  <si>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</si>
  <si>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</si>
  <si>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</si>
  <si>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</si>
  <si>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</si>
  <si>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</si>
  <si>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</si>
  <si>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</si>
  <si>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</si>
  <si>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</si>
  <si>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</si>
  <si>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</si>
  <si>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</si>
  <si>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</si>
  <si>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</si>
  <si>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</si>
  <si>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</si>
  <si>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</si>
  <si>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</si>
  <si>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</si>
  <si>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</si>
  <si>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</si>
  <si>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</si>
  <si>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</si>
  <si>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</si>
  <si>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</si>
  <si>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</si>
  <si>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</si>
  <si>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</si>
  <si>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</si>
  <si>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</si>
  <si>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 xml:space="preserve"> PLAN OPERATIVO ANUAL - VIGENCIA:  2022</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</si>
  <si>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</si>
  <si>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</si>
  <si>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</si>
  <si>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</si>
  <si>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</si>
  <si>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</si>
  <si>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</si>
  <si>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</si>
  <si>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</si>
  <si>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</si>
  <si>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</si>
  <si>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</si>
  <si>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Falencias en el diligenciamiento de las historias clínicas y/o notas de enfermería</t>
  </si>
  <si>
    <t>No adherencia del protocolo de código azul para brindar atención oportuna y segura al paciente.</t>
  </si>
  <si>
    <r>
      <t>-</t>
    </r>
    <r>
      <rPr>
        <sz val="7"/>
        <rFont val="Times New Roman"/>
        <family val="1"/>
      </rPr>
      <t xml:space="preserve">   </t>
    </r>
    <r>
      <rPr>
        <sz val="12"/>
        <rFont val="Times New Roman"/>
        <family val="1"/>
      </rPr>
      <t>La Unidad tiene establecido un procedimiento de identificación inequívoca de las personas atendidas en la misma, que se realiza por los profesionales de la unidad de forma previa al uso de medicamentos de alto riesgo, realización de procedimientos invasivos y pruebas diagnósticas.</t>
    </r>
  </si>
  <si>
    <t>prevención de neumonía asociada a la ventilación mecánica (NAV).</t>
  </si>
  <si>
    <t xml:space="preserve"> prevención de infección urinaria por catéter (ITU-SU).</t>
  </si>
  <si>
    <t xml:space="preserve"> protocolo de prevención de úlceras de decúbito.</t>
  </si>
  <si>
    <t>documentos</t>
  </si>
  <si>
    <t>eficiencia</t>
  </si>
  <si>
    <t>SW</t>
  </si>
  <si>
    <t xml:space="preserve">Semestral </t>
  </si>
  <si>
    <t xml:space="preserve">Alta </t>
  </si>
  <si>
    <t>Porcentaje</t>
  </si>
  <si>
    <r>
      <rPr>
        <sz val="10"/>
        <color rgb="FF202124"/>
        <rFont val="Arial"/>
        <family val="2"/>
      </rPr>
      <t>La estrategia de </t>
    </r>
    <r>
      <rPr>
        <b/>
        <sz val="10"/>
        <color rgb="FF202124"/>
        <rFont val="Arial"/>
        <family val="2"/>
      </rPr>
      <t>Código Rojo</t>
    </r>
    <r>
      <rPr>
        <sz val="10"/>
        <color rgb="FF202124"/>
        <rFont val="Arial"/>
        <family val="2"/>
      </rPr>
      <t> consiste en el tratamiento del shock hemorrágico bajo los principios de optimización del tiempo, reposición adecuada del volumen sanguíneo, trabajo coordinado y en equipo y utilización de maniobras que reducen la hemorragi</t>
    </r>
    <r>
      <rPr>
        <sz val="12"/>
        <color rgb="FF202124"/>
        <rFont val="Arial"/>
        <family val="2"/>
      </rPr>
      <t>a</t>
    </r>
  </si>
  <si>
    <t>Falencias en la implementación del protocolo de código rojo y  para disminuir la mortalidad materna</t>
  </si>
  <si>
    <r>
      <rPr>
        <sz val="10"/>
        <color rgb="FF202124"/>
        <rFont val="Arial"/>
        <family val="2"/>
      </rPr>
      <t>El </t>
    </r>
    <r>
      <rPr>
        <b/>
        <sz val="10"/>
        <color rgb="FF202124"/>
        <rFont val="Arial"/>
        <family val="2"/>
      </rPr>
      <t>Código Azul</t>
    </r>
    <r>
      <rPr>
        <sz val="10"/>
        <color rgb="FF202124"/>
        <rFont val="Arial"/>
        <family val="2"/>
      </rPr>
      <t> es un sistema de alarma que implica el manejo de los pacientes en paro cardio-respiratorio por un grupo entrenado, con funciones previamente asignadas, con lo cual el procedimiento se efectúa en el menor tiempo posible y con coordinación entre todos ellos, logrando así la mejor eficiencia y la reducción </t>
    </r>
  </si>
  <si>
    <t>Adherencia a guia  protocolo ruta atencio  codigo rojo</t>
  </si>
  <si>
    <t>Adherencia a guia  protocolo ruta atencio  codigo Azul</t>
  </si>
  <si>
    <t>segimiento</t>
  </si>
  <si>
    <t>seguimiento</t>
  </si>
  <si>
    <t>RH por servicio</t>
  </si>
  <si>
    <t xml:space="preserve">Media </t>
  </si>
  <si>
    <t xml:space="preserve"> es un procedimiento que permite al equipo de salud tener la certeza de la identidad de la persona durante el proceso de atención</t>
  </si>
  <si>
    <t>Identificacion del Paciente</t>
  </si>
  <si>
    <t>Diligenciamento HC</t>
  </si>
  <si>
    <t xml:space="preserve"> La Historia Clínica es un documento privado, obligatorio y sometido a reserva, en el cual se registran cronológicamente las condiciones de salud del paciente, los actos médicos y los demás procedimientos ejecutados por el equipo de salud que interviene en su atención</t>
  </si>
  <si>
    <t>Auditoria concurrente, coordinacion enfermeria lider UEN</t>
  </si>
  <si>
    <t xml:space="preserve"> Análisis de los incidentes, especialmente aquellos con alto riesgo de producir daño.</t>
  </si>
  <si>
    <r>
      <rPr>
        <sz val="10"/>
        <color rgb="FF202124"/>
        <rFont val="Arial"/>
        <family val="2"/>
      </rPr>
      <t>La OMS define los </t>
    </r>
    <r>
      <rPr>
        <b/>
        <sz val="10"/>
        <color rgb="FF202124"/>
        <rFont val="Arial"/>
        <family val="2"/>
      </rPr>
      <t>incidentes</t>
    </r>
    <r>
      <rPr>
        <sz val="10"/>
        <color rgb="FF202124"/>
        <rFont val="Arial"/>
        <family val="2"/>
      </rPr>
      <t> relacionados con la </t>
    </r>
    <r>
      <rPr>
        <b/>
        <sz val="10"/>
        <color rgb="FF202124"/>
        <rFont val="Arial"/>
        <family val="2"/>
      </rPr>
      <t>seguridad</t>
    </r>
    <r>
      <rPr>
        <sz val="10"/>
        <color rgb="FF202124"/>
        <rFont val="Arial"/>
        <family val="2"/>
      </rPr>
      <t> de los </t>
    </r>
    <r>
      <rPr>
        <b/>
        <sz val="10"/>
        <color rgb="FF202124"/>
        <rFont val="Arial"/>
        <family val="2"/>
      </rPr>
      <t>pacientes</t>
    </r>
    <r>
      <rPr>
        <sz val="10"/>
        <color rgb="FF202124"/>
        <rFont val="Arial"/>
        <family val="2"/>
      </rPr>
      <t> como aquellos eventos o circunstancias que han provocado o podrían haber provocado un daño innecesario a un </t>
    </r>
    <r>
      <rPr>
        <b/>
        <sz val="10"/>
        <color rgb="FF202124"/>
        <rFont val="Arial"/>
        <family val="2"/>
      </rPr>
      <t>paciente</t>
    </r>
    <r>
      <rPr>
        <sz val="10"/>
        <color rgb="FF202124"/>
        <rFont val="Arial"/>
        <family val="2"/>
      </rPr>
      <t> durante la atención sanitaria.</t>
    </r>
  </si>
  <si>
    <t xml:space="preserve">Analisis Incidentes </t>
  </si>
  <si>
    <t>Numero de analisiis de incidente de urgencias hospitalizacion y uci capacitado y evaluado</t>
  </si>
  <si>
    <t>Numero total de incidentesde los diferentes servicio d eurgencia hospitalizacion y uci</t>
  </si>
  <si>
    <t>Seguridad del pacciente</t>
  </si>
  <si>
    <t>LidereUENs coordinador enfermeria  direccion cientifica, calidad</t>
  </si>
  <si>
    <t>firmas asitencia</t>
  </si>
  <si>
    <t>actas de reunion</t>
  </si>
  <si>
    <t>programa de prevención de bacteriemia por catéter venoso central  (BCV).</t>
  </si>
  <si>
    <r>
      <rPr>
        <sz val="10"/>
        <color rgb="FF202124"/>
        <rFont val="Arial"/>
        <family val="2"/>
      </rPr>
      <t>Se considera positivo para </t>
    </r>
    <r>
      <rPr>
        <b/>
        <sz val="10"/>
        <color rgb="FF202124"/>
        <rFont val="Arial"/>
        <family val="2"/>
      </rPr>
      <t>bacteriemia asociada</t>
    </r>
    <r>
      <rPr>
        <sz val="10"/>
        <color rgb="FF202124"/>
        <rFont val="Arial"/>
        <family val="2"/>
      </rPr>
      <t> a CVC si el recuento del hemocultivo </t>
    </r>
    <r>
      <rPr>
        <b/>
        <sz val="10"/>
        <color rgb="FF202124"/>
        <rFont val="Arial"/>
        <family val="2"/>
      </rPr>
      <t>central</t>
    </r>
    <r>
      <rPr>
        <sz val="10"/>
        <color rgb="FF202124"/>
        <rFont val="Arial"/>
        <family val="2"/>
      </rPr>
      <t> es 10 veces mayor que el recuento del periférico, o si el recuento </t>
    </r>
    <r>
      <rPr>
        <b/>
        <sz val="10"/>
        <color rgb="FF202124"/>
        <rFont val="Arial"/>
        <family val="2"/>
      </rPr>
      <t>central</t>
    </r>
    <r>
      <rPr>
        <sz val="10"/>
        <color rgb="FF202124"/>
        <rFont val="Arial"/>
        <family val="2"/>
      </rPr>
      <t> presenta más de 100 ufc/ml en ausencia de foco primario</t>
    </r>
  </si>
  <si>
    <t>Prevencion Bacteremia por Cateter Central</t>
  </si>
  <si>
    <t>Numero de estudios Hemocultivos positivos en pacientes con cateter central</t>
  </si>
  <si>
    <t>Numero total  estudios Hemocultivos en pacientes con cateter central</t>
  </si>
  <si>
    <t>Trimestral</t>
  </si>
  <si>
    <t>Estudiso de laboratorio actas de reuniones</t>
  </si>
  <si>
    <t>Neumonia  asociada a ventilacion  Mecanica</t>
  </si>
  <si>
    <r>
      <rPr>
        <b/>
        <sz val="10"/>
        <color rgb="FF202124"/>
        <rFont val="Arial"/>
        <family val="2"/>
      </rPr>
      <t>Neumonía</t>
    </r>
    <r>
      <rPr>
        <sz val="10"/>
        <color rgb="FF202124"/>
        <rFont val="Arial"/>
        <family val="2"/>
      </rPr>
      <t> Asociada a </t>
    </r>
    <r>
      <rPr>
        <b/>
        <sz val="10"/>
        <color rgb="FF202124"/>
        <rFont val="Arial"/>
        <family val="2"/>
      </rPr>
      <t>Ventilación Mecánica</t>
    </r>
    <r>
      <rPr>
        <sz val="10"/>
        <color rgb="FF202124"/>
        <rFont val="Arial"/>
        <family val="2"/>
      </rPr>
      <t> (NAVM). Complicación pulmonar que se desarrolla después de 48 a 72 horas de la intubación endotraqueal, en pacientes sometidos a </t>
    </r>
    <r>
      <rPr>
        <b/>
        <sz val="10"/>
        <color rgb="FF202124"/>
        <rFont val="Arial"/>
        <family val="2"/>
      </rPr>
      <t>ventilación mecánica</t>
    </r>
  </si>
  <si>
    <t xml:space="preserve">Numero de pacientes mayor de 72 horas con neumonia </t>
  </si>
  <si>
    <t>Numero total pacinetes mayor de 72 horas intubados</t>
  </si>
  <si>
    <t>Infeccion urinaria por cateter</t>
  </si>
  <si>
    <r>
      <rPr>
        <sz val="10"/>
        <color rgb="FF202124"/>
        <rFont val="Arial"/>
        <family val="2"/>
      </rPr>
      <t>Una </t>
    </r>
    <r>
      <rPr>
        <b/>
        <sz val="10"/>
        <color rgb="FF202124"/>
        <rFont val="Arial"/>
        <family val="2"/>
      </rPr>
      <t>infección urinaria</t>
    </r>
    <r>
      <rPr>
        <sz val="10"/>
        <color rgb="FF202124"/>
        <rFont val="Arial"/>
        <family val="2"/>
      </rPr>
      <t> asociada al </t>
    </r>
    <r>
      <rPr>
        <b/>
        <sz val="10"/>
        <color rgb="FF202124"/>
        <rFont val="Arial"/>
        <family val="2"/>
      </rPr>
      <t>catéter</t>
    </r>
    <r>
      <rPr>
        <sz val="10"/>
        <color rgb="FF202124"/>
        <rFont val="Arial"/>
        <family val="2"/>
      </rPr>
      <t> es una </t>
    </r>
    <r>
      <rPr>
        <b/>
        <sz val="10"/>
        <color rgb="FF202124"/>
        <rFont val="Arial"/>
        <family val="2"/>
      </rPr>
      <t>infección urinaria</t>
    </r>
    <r>
      <rPr>
        <sz val="10"/>
        <color rgb="FF202124"/>
        <rFont val="Arial"/>
        <family val="2"/>
      </rPr>
      <t> en la que el cultivo positivo se obtuvo de una sonda vesical permanente que permaneció durante &gt; 2 días. </t>
    </r>
  </si>
  <si>
    <t xml:space="preserve">Numero de pacientes mayor de 48 con ITU </t>
  </si>
  <si>
    <t>Numero total pacinetes mayor de48 horas con cateter vesical</t>
  </si>
  <si>
    <r>
      <rPr>
        <sz val="10"/>
        <color rgb="FF202124"/>
        <rFont val="Arial"/>
        <family val="2"/>
      </rPr>
      <t>Las escaras (también llamadas </t>
    </r>
    <r>
      <rPr>
        <b/>
        <sz val="10"/>
        <color rgb="FF202124"/>
        <rFont val="Arial"/>
        <family val="2"/>
      </rPr>
      <t>úlceras por</t>
    </r>
    <r>
      <rPr>
        <sz val="10"/>
        <color rgb="FF202124"/>
        <rFont val="Arial"/>
        <family val="2"/>
      </rPr>
      <t> presión y </t>
    </r>
    <r>
      <rPr>
        <b/>
        <sz val="10"/>
        <color rgb="FF202124"/>
        <rFont val="Arial"/>
        <family val="2"/>
      </rPr>
      <t>úlceras</t>
    </r>
    <r>
      <rPr>
        <sz val="10"/>
        <color rgb="FF202124"/>
        <rFont val="Arial"/>
        <family val="2"/>
      </rPr>
      <t> de </t>
    </r>
    <r>
      <rPr>
        <b/>
        <sz val="10"/>
        <color rgb="FF202124"/>
        <rFont val="Arial"/>
        <family val="2"/>
      </rPr>
      <t>decúbito</t>
    </r>
    <r>
      <rPr>
        <sz val="10"/>
        <color rgb="FF202124"/>
        <rFont val="Arial"/>
        <family val="2"/>
      </rPr>
      <t>) son lesiones en la piel y el tejido inferior que resultan de una presión prolongada sobre la piel. En la mayoría de los casos, las escaras se manifiestan en la piel que recubre las partes óseas del cuerpo, como talones, tobillos, caderas y coxi</t>
    </r>
  </si>
  <si>
    <t>Ulcera decubito Estnacias prolongadas</t>
  </si>
  <si>
    <t>Numero de pacientes estancias prolongadas  con ulcera de decubito</t>
  </si>
  <si>
    <t>Numero total pacientes con estancias prolongada</t>
  </si>
  <si>
    <t>censo hospitalario</t>
  </si>
  <si>
    <t>actas reuniones</t>
  </si>
  <si>
    <t>Mejoramiento de seguridad clínica en la atención de los pacientes</t>
  </si>
  <si>
    <t>Arutas de atencion</t>
  </si>
  <si>
    <r>
      <rPr>
        <b/>
        <sz val="10"/>
        <color rgb="FF202124"/>
        <rFont val="Arial"/>
        <family val="2"/>
      </rPr>
      <t>Rutas</t>
    </r>
    <r>
      <rPr>
        <sz val="10"/>
        <color rgb="FF202124"/>
        <rFont val="Arial"/>
        <family val="2"/>
      </rPr>
      <t>  Atención en </t>
    </r>
    <r>
      <rPr>
        <b/>
        <sz val="10"/>
        <color rgb="FF202124"/>
        <rFont val="Arial"/>
        <family val="2"/>
      </rPr>
      <t>Salud</t>
    </r>
    <r>
      <rPr>
        <sz val="10"/>
        <color rgb="FF202124"/>
        <rFont val="Arial"/>
        <family val="2"/>
      </rPr>
      <t> – RIAS—definen las condiciones necesarias para asegurar la integralidad en la atención por parte de los agentes del Sistema de </t>
    </r>
    <r>
      <rPr>
        <b/>
        <sz val="10"/>
        <color rgb="FF202124"/>
        <rFont val="Arial"/>
        <family val="2"/>
      </rPr>
      <t>Salud</t>
    </r>
  </si>
  <si>
    <t>Rutas de atencion en Salud personal referencia y contrareferenci</t>
  </si>
  <si>
    <t>Numero de personal referenciaapacitado y evaluado</t>
  </si>
  <si>
    <t>Numero total de recurso humanoreferencia</t>
  </si>
  <si>
    <t>Mejoramiento calidad de atención</t>
  </si>
  <si>
    <t>Numero de personal asistencial de urgencias hospitalizacion  uci capacitado, hemodialisis y evaluado</t>
  </si>
  <si>
    <t xml:space="preserve">Numero total de recurso humano asistencial de los diferentes servicio d eurgencia hospitalizacion, uci hemodialisis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</si>
</sst>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9"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10"/>
      <color indexed="8"/>
      <name val="Arial"/>
      <family val="2"/>
    </font>
    <font>
      <sz val="8"/>
      <color indexed="8"/>
      <name val="Tahoma"/>
      <family val="2"/>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10"/>
      <color theme="1"/>
      <name val="Calibri"/>
      <family val="2"/>
      <scheme val="minor"/>
    </font>
    <font>
      <sz val="12"/>
      <name val="Times New Roman"/>
      <family val="1"/>
    </font>
    <font>
      <sz val="7"/>
      <name val="Times New Roman"/>
      <family val="1"/>
    </font>
    <font>
      <sz val="12"/>
      <color rgb="FF202124"/>
      <name val="Arial"/>
      <family val="2"/>
    </font>
    <font>
      <sz val="9"/>
      <color rgb="FF202124"/>
      <name val="Arial"/>
      <family val="2"/>
    </font>
    <font>
      <sz val="10"/>
      <color rgb="FF202124"/>
      <name val="Arial"/>
      <family val="2"/>
    </font>
    <font>
      <b/>
      <sz val="10"/>
      <color rgb="FF202124"/>
      <name val="Arial"/>
      <family val="2"/>
    </font>
  </fonts>
  <fills count="10">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0"/>
        <bgColor indexed="64"/>
      </patternFill>
    </fill>
    <fill>
      <patternFill patternType="solid">
        <fgColor theme="3" tint="0.79998168889431442"/>
        <bgColor indexed="27"/>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7">
    <xf numFmtId="0" fontId="0" fillId="0" borderId="0"/>
    <xf numFmtId="164" fontId="1" fillId="0" borderId="0" applyFill="0" applyBorder="0" applyAlignment="0" applyProtection="0"/>
    <xf numFmtId="165" fontId="1" fillId="0" borderId="0" applyFill="0" applyBorder="0" applyAlignment="0" applyProtection="0"/>
    <xf numFmtId="0" fontId="11" fillId="0" borderId="0"/>
    <xf numFmtId="9" fontId="1" fillId="0" borderId="0" applyFill="0" applyBorder="0" applyAlignment="0" applyProtection="0"/>
    <xf numFmtId="9" fontId="11" fillId="0" borderId="0" applyFill="0" applyBorder="0" applyAlignment="0" applyProtection="0"/>
    <xf numFmtId="9" fontId="11" fillId="0" borderId="0" applyFill="0" applyBorder="0" applyAlignment="0" applyProtection="0"/>
  </cellStyleXfs>
  <cellXfs count="134">
    <xf numFmtId="0" fontId="0" fillId="0" borderId="0" xfId="0"/>
    <xf numFmtId="0" fontId="2" fillId="0" borderId="0" xfId="0" applyFont="1" applyFill="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10" fontId="2" fillId="0" borderId="0" xfId="0" applyNumberFormat="1" applyFont="1" applyFill="1" applyBorder="1" applyAlignment="1" applyProtection="1">
      <alignment vertical="center" wrapText="1"/>
      <protection locked="0"/>
    </xf>
    <xf numFmtId="9" fontId="2" fillId="0" borderId="0" xfId="0" applyNumberFormat="1" applyFont="1" applyFill="1" applyBorder="1" applyAlignment="1" applyProtection="1">
      <alignment vertical="center" wrapText="1"/>
      <protection locked="0"/>
    </xf>
    <xf numFmtId="9" fontId="0" fillId="0" borderId="1" xfId="0" applyNumberFormat="1"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9" fontId="0" fillId="0" borderId="4" xfId="0" applyNumberFormat="1"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textRotation="90" wrapText="1"/>
      <protection locked="0"/>
    </xf>
    <xf numFmtId="0" fontId="15" fillId="5" borderId="20"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5" borderId="21" xfId="0" applyFont="1" applyFill="1" applyBorder="1" applyAlignment="1" applyProtection="1">
      <alignment horizontal="center" vertical="center" wrapText="1"/>
      <protection locked="0"/>
    </xf>
    <xf numFmtId="0" fontId="0" fillId="0" borderId="1" xfId="0" applyBorder="1"/>
    <xf numFmtId="0" fontId="0" fillId="0" borderId="4"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Protection="1">
      <protection locked="0"/>
    </xf>
    <xf numFmtId="0" fontId="0" fillId="0" borderId="1" xfId="0" applyFont="1" applyBorder="1" applyAlignment="1" applyProtection="1">
      <alignment horizontal="justify" vertical="center" wrapText="1"/>
      <protection locked="0"/>
    </xf>
    <xf numFmtId="0" fontId="0" fillId="4"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0" fillId="4"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0" fontId="0" fillId="0" borderId="1" xfId="0" applyFont="1" applyFill="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0" fillId="0" borderId="1" xfId="0" applyNumberFormat="1" applyBorder="1" applyAlignment="1" applyProtection="1">
      <alignment horizontal="center" vertical="center" wrapText="1"/>
      <protection locked="0"/>
    </xf>
    <xf numFmtId="0" fontId="0" fillId="0" borderId="4" xfId="0" applyFont="1" applyFill="1" applyBorder="1" applyAlignment="1" applyProtection="1">
      <alignment horizontal="justify" vertical="center" wrapText="1"/>
      <protection locked="0"/>
    </xf>
    <xf numFmtId="9" fontId="1" fillId="2" borderId="4" xfId="4"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justify" vertical="center" textRotation="90" wrapText="1"/>
    </xf>
    <xf numFmtId="0" fontId="14" fillId="0" borderId="1" xfId="0" applyFont="1" applyBorder="1" applyAlignment="1" applyProtection="1">
      <alignment horizontal="center" vertical="center" wrapText="1"/>
    </xf>
    <xf numFmtId="10"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0" fillId="4" borderId="1" xfId="0" applyFont="1" applyFill="1" applyBorder="1" applyAlignment="1" applyProtection="1">
      <alignment horizontal="center" vertical="center" wrapText="1"/>
    </xf>
    <xf numFmtId="10" fontId="0" fillId="2" borderId="1" xfId="0" applyNumberFormat="1" applyFont="1" applyFill="1" applyBorder="1" applyAlignment="1" applyProtection="1">
      <alignment horizontal="center" vertical="center" wrapText="1"/>
    </xf>
    <xf numFmtId="0" fontId="0" fillId="0" borderId="4" xfId="0"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0" fillId="8" borderId="2" xfId="0"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wrapText="1"/>
      <protection locked="0"/>
    </xf>
    <xf numFmtId="9" fontId="21" fillId="9" borderId="29" xfId="0" applyNumberFormat="1" applyFont="1" applyFill="1" applyBorder="1" applyAlignment="1" applyProtection="1">
      <alignment horizontal="center" vertical="center" wrapText="1"/>
    </xf>
    <xf numFmtId="0" fontId="20" fillId="0" borderId="33" xfId="0" applyFont="1" applyBorder="1" applyAlignment="1">
      <alignment vertical="center"/>
    </xf>
    <xf numFmtId="0" fontId="20" fillId="0" borderId="34" xfId="0" applyFont="1" applyBorder="1" applyAlignment="1">
      <alignment vertical="center"/>
    </xf>
    <xf numFmtId="0" fontId="18" fillId="0" borderId="34" xfId="0" applyFont="1" applyBorder="1" applyAlignment="1">
      <alignment vertical="center"/>
    </xf>
    <xf numFmtId="0" fontId="20" fillId="0" borderId="35" xfId="0" applyFont="1" applyBorder="1" applyAlignment="1">
      <alignment vertical="center"/>
    </xf>
    <xf numFmtId="0" fontId="22" fillId="0" borderId="36" xfId="0" applyFont="1" applyBorder="1" applyAlignment="1">
      <alignment vertical="center" wrapText="1"/>
    </xf>
    <xf numFmtId="0" fontId="26" fillId="0" borderId="0" xfId="0" applyFont="1" applyAlignment="1">
      <alignment horizontal="center"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 fillId="3" borderId="18" xfId="0" applyFont="1" applyFill="1" applyBorder="1" applyAlignment="1" applyProtection="1">
      <alignment horizontal="center" vertical="center" textRotation="90" wrapText="1"/>
    </xf>
    <xf numFmtId="0" fontId="3" fillId="3" borderId="27" xfId="0" applyFont="1" applyFill="1" applyBorder="1" applyAlignment="1" applyProtection="1">
      <alignment horizontal="center" vertical="center" textRotation="90" wrapText="1"/>
    </xf>
    <xf numFmtId="0" fontId="3" fillId="3" borderId="28" xfId="0" applyFont="1" applyFill="1" applyBorder="1" applyAlignment="1" applyProtection="1">
      <alignment horizontal="center" vertical="center" textRotation="90" wrapText="1"/>
    </xf>
    <xf numFmtId="0" fontId="15" fillId="5" borderId="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20" fillId="0" borderId="1" xfId="0" applyFont="1" applyBorder="1" applyAlignment="1" applyProtection="1">
      <alignment horizontal="left" vertical="center"/>
    </xf>
    <xf numFmtId="0" fontId="18" fillId="0" borderId="1" xfId="0" applyFont="1" applyBorder="1" applyAlignment="1" applyProtection="1">
      <alignment horizontal="left" vertical="center"/>
    </xf>
    <xf numFmtId="0" fontId="15" fillId="3" borderId="1" xfId="0" applyFont="1" applyFill="1" applyBorder="1" applyAlignment="1" applyProtection="1">
      <alignment horizontal="center" vertical="center" textRotation="90" wrapText="1"/>
    </xf>
    <xf numFmtId="0" fontId="5" fillId="0" borderId="1" xfId="0" applyFont="1" applyBorder="1" applyAlignment="1" applyProtection="1">
      <alignment horizontal="center" vertical="center" textRotation="90" wrapText="1"/>
    </xf>
    <xf numFmtId="0" fontId="3" fillId="3" borderId="1" xfId="0" applyFont="1" applyFill="1" applyBorder="1" applyAlignment="1" applyProtection="1">
      <alignment horizontal="center" vertical="center" textRotation="90" wrapText="1"/>
    </xf>
    <xf numFmtId="0" fontId="0" fillId="0" borderId="1" xfId="0" applyBorder="1" applyAlignment="1" applyProtection="1">
      <alignment horizontal="center" vertical="center" textRotation="90" wrapText="1"/>
    </xf>
    <xf numFmtId="0" fontId="0" fillId="0" borderId="1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10" fontId="15" fillId="3" borderId="1" xfId="0" applyNumberFormat="1" applyFont="1" applyFill="1" applyBorder="1" applyAlignment="1" applyProtection="1">
      <alignment horizontal="center" vertical="center" textRotation="90" wrapText="1"/>
    </xf>
    <xf numFmtId="0" fontId="15" fillId="3"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5" fillId="5" borderId="2" xfId="0" applyFont="1" applyFill="1" applyBorder="1" applyAlignment="1" applyProtection="1">
      <alignment horizontal="left" vertical="center" wrapText="1"/>
    </xf>
    <xf numFmtId="0" fontId="15" fillId="5" borderId="13"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3" fillId="5" borderId="2"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15" fillId="5" borderId="14" xfId="0" applyFont="1" applyFill="1" applyBorder="1" applyAlignment="1" applyProtection="1">
      <alignment horizontal="left" vertical="center" wrapText="1"/>
    </xf>
    <xf numFmtId="0" fontId="15" fillId="5" borderId="12" xfId="0" applyFont="1" applyFill="1" applyBorder="1" applyAlignment="1" applyProtection="1">
      <alignment horizontal="left" vertical="center" wrapText="1"/>
    </xf>
    <xf numFmtId="0" fontId="3" fillId="0" borderId="1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textRotation="90" wrapText="1"/>
    </xf>
    <xf numFmtId="0" fontId="0" fillId="0" borderId="2" xfId="0" applyBorder="1" applyAlignment="1" applyProtection="1">
      <alignment horizontal="center" vertical="center" textRotation="90" wrapText="1"/>
    </xf>
    <xf numFmtId="0" fontId="15" fillId="5" borderId="3" xfId="0" applyFont="1" applyFill="1" applyBorder="1" applyAlignment="1" applyProtection="1">
      <alignment horizontal="left" vertical="center" wrapText="1"/>
      <protection locked="0"/>
    </xf>
    <xf numFmtId="0" fontId="15" fillId="5" borderId="30" xfId="0" applyFont="1" applyFill="1" applyBorder="1" applyAlignment="1" applyProtection="1">
      <alignment horizontal="left" vertical="center" wrapText="1"/>
      <protection locked="0"/>
    </xf>
    <xf numFmtId="0" fontId="15" fillId="5" borderId="19" xfId="0" applyFont="1" applyFill="1" applyBorder="1" applyAlignment="1" applyProtection="1">
      <alignment horizontal="left" vertical="center" wrapText="1"/>
      <protection locked="0"/>
    </xf>
    <xf numFmtId="0" fontId="15" fillId="5" borderId="31" xfId="0" applyFont="1" applyFill="1" applyBorder="1" applyAlignment="1" applyProtection="1">
      <alignment horizontal="left" vertical="center" wrapText="1"/>
      <protection locked="0"/>
    </xf>
    <xf numFmtId="0" fontId="15" fillId="5" borderId="26"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16" fillId="0" borderId="2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0" fillId="0" borderId="2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0" fontId="0" fillId="8" borderId="1" xfId="0" applyFont="1" applyFill="1" applyBorder="1" applyAlignment="1" applyProtection="1">
      <alignment horizontal="center" vertical="center" wrapText="1"/>
      <protection locked="0"/>
    </xf>
    <xf numFmtId="0" fontId="22" fillId="0" borderId="1" xfId="0" applyFont="1" applyBorder="1" applyAlignment="1">
      <alignment vertical="center" wrapText="1"/>
    </xf>
    <xf numFmtId="0" fontId="23" fillId="0" borderId="1" xfId="0" applyFont="1" applyBorder="1" applyAlignment="1">
      <alignment horizontal="justify" vertical="center"/>
    </xf>
    <xf numFmtId="0" fontId="23" fillId="0" borderId="1" xfId="0" applyFont="1" applyBorder="1" applyAlignment="1">
      <alignment wrapText="1"/>
    </xf>
  </cellXfs>
  <cellStyles count="7">
    <cellStyle name="Millares [0] 2" xfId="1" xr:uid="{00000000-0005-0000-0000-000000000000}"/>
    <cellStyle name="Millares 2" xfId="2" xr:uid="{00000000-0005-0000-0000-000001000000}"/>
    <cellStyle name="Normal" xfId="0" builtinId="0"/>
    <cellStyle name="Normal 3" xfId="3" xr:uid="{00000000-0005-0000-0000-000003000000}"/>
    <cellStyle name="Porcentaje" xfId="4" builtinId="5"/>
    <cellStyle name="Porcentaje 2" xfId="5" xr:uid="{00000000-0005-0000-0000-000005000000}"/>
    <cellStyle name="Porcentaje 3" xfId="6" xr:uid="{00000000-0005-0000-0000-000006000000}"/>
  </cellStyles>
  <dxfs count="35">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943841</xdr:colOff>
      <xdr:row>4</xdr:row>
      <xdr:rowOff>519546</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59"/>
  <sheetViews>
    <sheetView showGridLines="0" tabSelected="1" topLeftCell="A10" zoomScale="62" zoomScaleNormal="62" workbookViewId="0">
      <pane xSplit="2" ySplit="3" topLeftCell="C24" activePane="bottomRight" state="frozen"/>
      <selection activeCell="A10" sqref="A10"/>
      <selection pane="topRight" activeCell="C10" sqref="C10"/>
      <selection pane="bottomLeft" activeCell="A13" sqref="A13"/>
      <selection pane="bottomRight" activeCell="D24" sqref="D24"/>
    </sheetView>
  </sheetViews>
  <sheetFormatPr baseColWidth="10" defaultRowHeight="12.75" x14ac:dyDescent="0.2"/>
  <cols>
    <col min="1" max="1" width="4.7109375" style="21" customWidth="1"/>
    <col min="2" max="2" width="9.7109375" style="2" customWidth="1"/>
    <col min="3" max="3" width="35.28515625" style="2" customWidth="1"/>
    <col min="4" max="4" width="20.7109375" style="2" customWidth="1"/>
    <col min="5" max="5" width="8" style="1" customWidth="1"/>
    <col min="6" max="6" width="9.28515625" style="2" customWidth="1"/>
    <col min="7" max="7" width="7.85546875" style="2" customWidth="1"/>
    <col min="8" max="8" width="8.5703125" style="44" customWidth="1"/>
    <col min="9" max="9" width="8.5703125" style="2" customWidth="1"/>
    <col min="10" max="10" width="5" style="2" customWidth="1"/>
    <col min="11" max="11" width="9.5703125" style="44" customWidth="1"/>
    <col min="12" max="12" width="8.5703125" style="2" customWidth="1"/>
    <col min="13" max="13" width="6.5703125" style="2" customWidth="1"/>
    <col min="14" max="14" width="9.5703125" style="44" customWidth="1"/>
    <col min="15" max="15" width="7.7109375" style="2" customWidth="1"/>
    <col min="16" max="16" width="5.28515625" style="2" customWidth="1"/>
    <col min="17" max="17" width="7.7109375" style="44" customWidth="1"/>
    <col min="18" max="18" width="10" style="44" customWidth="1"/>
    <col min="19" max="19" width="4.85546875" style="44" customWidth="1"/>
    <col min="20" max="21" width="7.42578125" style="44" customWidth="1"/>
    <col min="22" max="22" width="22" style="2" customWidth="1"/>
    <col min="23" max="23" width="27.7109375" style="2" customWidth="1"/>
    <col min="24" max="24" width="6.5703125" style="2" customWidth="1"/>
    <col min="25" max="25" width="15.7109375" style="2" customWidth="1"/>
    <col min="26" max="26" width="15" style="2" customWidth="1"/>
    <col min="27" max="27" width="4.28515625" style="5" customWidth="1"/>
    <col min="28" max="28" width="7.28515625" style="5" customWidth="1"/>
    <col min="29" max="29" width="5.85546875" style="5" customWidth="1"/>
    <col min="30" max="31" width="5" style="5" customWidth="1"/>
    <col min="32" max="32" width="38.28515625" style="5" customWidth="1"/>
    <col min="33" max="33" width="14.5703125" style="5" customWidth="1"/>
    <col min="34" max="34" width="20.42578125" style="5" customWidth="1"/>
    <col min="35" max="35" width="17.7109375" style="5" customWidth="1"/>
    <col min="36" max="36" width="11.42578125" style="1"/>
    <col min="37" max="224" width="11.42578125" style="2"/>
    <col min="225" max="16384" width="11.42578125" style="21"/>
  </cols>
  <sheetData>
    <row r="1" spans="2:36" ht="12.75" customHeight="1" thickBot="1" x14ac:dyDescent="0.25">
      <c r="H1" s="2"/>
      <c r="K1" s="2"/>
      <c r="N1" s="2"/>
      <c r="Q1" s="2"/>
      <c r="R1" s="2"/>
      <c r="S1" s="2"/>
      <c r="T1" s="2"/>
      <c r="U1" s="2"/>
    </row>
    <row r="2" spans="2:36" s="5" customFormat="1" ht="24" customHeight="1" x14ac:dyDescent="0.2">
      <c r="B2" s="80"/>
      <c r="C2" s="81"/>
      <c r="D2" s="82"/>
      <c r="E2" s="100" t="s">
        <v>32</v>
      </c>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67" t="s">
        <v>39</v>
      </c>
      <c r="AH2" s="67"/>
      <c r="AI2" s="67"/>
      <c r="AJ2" s="1"/>
    </row>
    <row r="3" spans="2:36" s="5" customFormat="1" ht="23.25" customHeight="1" x14ac:dyDescent="0.2">
      <c r="B3" s="83"/>
      <c r="C3" s="84"/>
      <c r="D3" s="85"/>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67" t="s">
        <v>40</v>
      </c>
      <c r="AH3" s="67"/>
      <c r="AI3" s="67"/>
      <c r="AJ3" s="1"/>
    </row>
    <row r="4" spans="2:36" s="5" customFormat="1" ht="23.25" customHeight="1" x14ac:dyDescent="0.2">
      <c r="B4" s="83"/>
      <c r="C4" s="84"/>
      <c r="D4" s="85"/>
      <c r="E4" s="100" t="s">
        <v>38</v>
      </c>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68" t="s">
        <v>49</v>
      </c>
      <c r="AH4" s="68"/>
      <c r="AI4" s="68"/>
      <c r="AJ4" s="1"/>
    </row>
    <row r="5" spans="2:36" s="5" customFormat="1" ht="42" customHeight="1" x14ac:dyDescent="0.2">
      <c r="B5" s="86"/>
      <c r="C5" s="87"/>
      <c r="D5" s="88"/>
      <c r="E5" s="100" t="s">
        <v>37</v>
      </c>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67" t="s">
        <v>41</v>
      </c>
      <c r="AH5" s="67"/>
      <c r="AI5" s="67"/>
      <c r="AJ5" s="1"/>
    </row>
    <row r="6" spans="2:36" s="2" customFormat="1" ht="50.25" customHeight="1" x14ac:dyDescent="0.2">
      <c r="B6" s="97" t="s">
        <v>33</v>
      </c>
      <c r="C6" s="98"/>
      <c r="D6" s="90"/>
      <c r="E6" s="99"/>
      <c r="F6" s="65"/>
      <c r="G6" s="65"/>
      <c r="H6" s="65"/>
      <c r="I6" s="65"/>
      <c r="J6" s="65"/>
      <c r="K6" s="65"/>
      <c r="L6" s="65"/>
      <c r="M6" s="65"/>
      <c r="N6" s="65"/>
      <c r="O6" s="65"/>
      <c r="P6" s="65"/>
      <c r="Q6" s="65"/>
      <c r="R6" s="65"/>
      <c r="S6" s="65"/>
      <c r="T6" s="65"/>
      <c r="U6" s="65"/>
      <c r="V6" s="65"/>
      <c r="W6" s="65"/>
      <c r="X6" s="65"/>
      <c r="Y6" s="65"/>
      <c r="Z6" s="65"/>
      <c r="AA6" s="65"/>
      <c r="AB6" s="65"/>
      <c r="AC6" s="64" t="s">
        <v>0</v>
      </c>
      <c r="AD6" s="64"/>
      <c r="AE6" s="64"/>
      <c r="AF6" s="64"/>
      <c r="AG6" s="65"/>
      <c r="AH6" s="65"/>
      <c r="AI6" s="66"/>
      <c r="AJ6" s="1"/>
    </row>
    <row r="7" spans="2:36" s="2" customFormat="1" ht="49.15" customHeight="1" x14ac:dyDescent="0.2">
      <c r="B7" s="89" t="s">
        <v>34</v>
      </c>
      <c r="C7" s="90"/>
      <c r="D7" s="91"/>
      <c r="E7" s="73"/>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5"/>
      <c r="AJ7" s="1"/>
    </row>
    <row r="8" spans="2:36" s="2" customFormat="1" ht="27.75" customHeight="1" x14ac:dyDescent="0.2">
      <c r="B8" s="92" t="s">
        <v>35</v>
      </c>
      <c r="C8" s="93"/>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1"/>
    </row>
    <row r="9" spans="2:36" s="2" customFormat="1" ht="25.5" customHeight="1" x14ac:dyDescent="0.2">
      <c r="B9" s="95" t="s">
        <v>47</v>
      </c>
      <c r="C9" s="96"/>
      <c r="D9" s="77"/>
      <c r="E9" s="77"/>
      <c r="F9" s="77" t="s">
        <v>1</v>
      </c>
      <c r="G9" s="77"/>
      <c r="H9" s="77"/>
      <c r="I9" s="77"/>
      <c r="J9" s="77"/>
      <c r="K9" s="77"/>
      <c r="L9" s="77"/>
      <c r="M9" s="77"/>
      <c r="N9" s="77"/>
      <c r="O9" s="77"/>
      <c r="P9" s="77"/>
      <c r="Q9" s="77"/>
      <c r="R9" s="77"/>
      <c r="S9" s="77"/>
      <c r="T9" s="77"/>
      <c r="U9" s="77"/>
      <c r="V9" s="77" t="s">
        <v>2</v>
      </c>
      <c r="W9" s="77"/>
      <c r="X9" s="77"/>
      <c r="Y9" s="77"/>
      <c r="Z9" s="77"/>
      <c r="AA9" s="77"/>
      <c r="AB9" s="77"/>
      <c r="AC9" s="77"/>
      <c r="AD9" s="77"/>
      <c r="AE9" s="77"/>
      <c r="AF9" s="77"/>
      <c r="AG9" s="77"/>
      <c r="AH9" s="77"/>
      <c r="AI9" s="77"/>
      <c r="AJ9" s="1"/>
    </row>
    <row r="10" spans="2:36" s="4" customFormat="1" ht="42" customHeight="1" x14ac:dyDescent="0.2">
      <c r="B10" s="101" t="s">
        <v>3</v>
      </c>
      <c r="C10" s="61" t="s">
        <v>48</v>
      </c>
      <c r="D10" s="71" t="s">
        <v>4</v>
      </c>
      <c r="E10" s="71" t="s">
        <v>5</v>
      </c>
      <c r="F10" s="79" t="s">
        <v>6</v>
      </c>
      <c r="G10" s="79"/>
      <c r="H10" s="79"/>
      <c r="I10" s="79" t="s">
        <v>7</v>
      </c>
      <c r="J10" s="79"/>
      <c r="K10" s="79"/>
      <c r="L10" s="79" t="s">
        <v>8</v>
      </c>
      <c r="M10" s="79"/>
      <c r="N10" s="79"/>
      <c r="O10" s="79" t="s">
        <v>9</v>
      </c>
      <c r="P10" s="79"/>
      <c r="Q10" s="79"/>
      <c r="R10" s="79" t="s">
        <v>10</v>
      </c>
      <c r="S10" s="79"/>
      <c r="T10" s="79"/>
      <c r="U10" s="37" t="s">
        <v>27</v>
      </c>
      <c r="V10" s="71" t="s">
        <v>11</v>
      </c>
      <c r="W10" s="71" t="s">
        <v>12</v>
      </c>
      <c r="X10" s="71" t="s">
        <v>13</v>
      </c>
      <c r="Y10" s="77" t="s">
        <v>14</v>
      </c>
      <c r="Z10" s="77"/>
      <c r="AA10" s="76" t="s">
        <v>28</v>
      </c>
      <c r="AB10" s="76" t="s">
        <v>15</v>
      </c>
      <c r="AC10" s="76" t="s">
        <v>16</v>
      </c>
      <c r="AD10" s="76" t="s">
        <v>17</v>
      </c>
      <c r="AE10" s="76" t="s">
        <v>18</v>
      </c>
      <c r="AF10" s="38" t="s">
        <v>19</v>
      </c>
      <c r="AG10" s="71" t="s">
        <v>20</v>
      </c>
      <c r="AH10" s="71" t="s">
        <v>21</v>
      </c>
      <c r="AI10" s="71" t="s">
        <v>22</v>
      </c>
      <c r="AJ10" s="3"/>
    </row>
    <row r="11" spans="2:36" s="4" customFormat="1" ht="66.75" customHeight="1" x14ac:dyDescent="0.2">
      <c r="B11" s="101"/>
      <c r="C11" s="62"/>
      <c r="D11" s="71"/>
      <c r="E11" s="71"/>
      <c r="F11" s="69" t="s">
        <v>26</v>
      </c>
      <c r="G11" s="69" t="s">
        <v>30</v>
      </c>
      <c r="H11" s="69" t="s">
        <v>31</v>
      </c>
      <c r="I11" s="69" t="s">
        <v>26</v>
      </c>
      <c r="J11" s="69" t="s">
        <v>30</v>
      </c>
      <c r="K11" s="69" t="s">
        <v>31</v>
      </c>
      <c r="L11" s="69" t="s">
        <v>26</v>
      </c>
      <c r="M11" s="69" t="s">
        <v>30</v>
      </c>
      <c r="N11" s="69" t="s">
        <v>31</v>
      </c>
      <c r="O11" s="69" t="s">
        <v>26</v>
      </c>
      <c r="P11" s="69" t="s">
        <v>30</v>
      </c>
      <c r="Q11" s="69" t="s">
        <v>31</v>
      </c>
      <c r="R11" s="69" t="s">
        <v>26</v>
      </c>
      <c r="S11" s="69" t="s">
        <v>30</v>
      </c>
      <c r="T11" s="69" t="s">
        <v>31</v>
      </c>
      <c r="U11" s="78">
        <f>SUM(U13:U36)</f>
        <v>0</v>
      </c>
      <c r="V11" s="71"/>
      <c r="W11" s="71"/>
      <c r="X11" s="71"/>
      <c r="Y11" s="39" t="s">
        <v>23</v>
      </c>
      <c r="Z11" s="39" t="s">
        <v>24</v>
      </c>
      <c r="AA11" s="76"/>
      <c r="AB11" s="76"/>
      <c r="AC11" s="76"/>
      <c r="AD11" s="76"/>
      <c r="AE11" s="76"/>
      <c r="AF11" s="71" t="s">
        <v>25</v>
      </c>
      <c r="AG11" s="71"/>
      <c r="AH11" s="71"/>
      <c r="AI11" s="71"/>
      <c r="AJ11" s="3"/>
    </row>
    <row r="12" spans="2:36" s="4" customFormat="1" ht="54.75" customHeight="1" x14ac:dyDescent="0.2">
      <c r="B12" s="102"/>
      <c r="C12" s="63"/>
      <c r="D12" s="72"/>
      <c r="E12" s="72"/>
      <c r="F12" s="70"/>
      <c r="G12" s="70"/>
      <c r="H12" s="70"/>
      <c r="I12" s="70"/>
      <c r="J12" s="70"/>
      <c r="K12" s="70"/>
      <c r="L12" s="70"/>
      <c r="M12" s="70"/>
      <c r="N12" s="70"/>
      <c r="O12" s="70"/>
      <c r="P12" s="70"/>
      <c r="Q12" s="70"/>
      <c r="R12" s="70"/>
      <c r="S12" s="70"/>
      <c r="T12" s="70"/>
      <c r="U12" s="70"/>
      <c r="V12" s="72"/>
      <c r="W12" s="72"/>
      <c r="X12" s="72"/>
      <c r="Y12" s="40" t="s">
        <v>29</v>
      </c>
      <c r="Z12" s="40" t="s">
        <v>24</v>
      </c>
      <c r="AA12" s="72"/>
      <c r="AB12" s="72"/>
      <c r="AC12" s="72"/>
      <c r="AD12" s="72"/>
      <c r="AE12" s="72"/>
      <c r="AF12" s="72"/>
      <c r="AG12" s="72"/>
      <c r="AH12" s="72"/>
      <c r="AI12" s="72"/>
      <c r="AJ12" s="3"/>
    </row>
    <row r="13" spans="2:36" s="2" customFormat="1" ht="96.75" customHeight="1" x14ac:dyDescent="0.2">
      <c r="B13" s="49">
        <v>1</v>
      </c>
      <c r="C13" s="56" t="s">
        <v>50</v>
      </c>
      <c r="D13" s="22">
        <v>2</v>
      </c>
      <c r="E13" s="8">
        <v>0.05</v>
      </c>
      <c r="F13" s="10">
        <v>1</v>
      </c>
      <c r="G13" s="9"/>
      <c r="H13" s="42">
        <f t="shared" ref="H13:H36" si="0">IF(ISERROR(G13/F13),"",(G13/F13))</f>
        <v>0</v>
      </c>
      <c r="I13" s="10"/>
      <c r="J13" s="9"/>
      <c r="K13" s="42" t="str">
        <f t="shared" ref="K13:K36" si="1">IF(ISERROR(J13/I13),"",(J13/I13))</f>
        <v/>
      </c>
      <c r="L13" s="10">
        <v>1</v>
      </c>
      <c r="M13" s="9"/>
      <c r="N13" s="42">
        <f t="shared" ref="N13:N36" si="2">IF(ISERROR(M13/L13),"",(M13/L13))</f>
        <v>0</v>
      </c>
      <c r="O13" s="10"/>
      <c r="P13" s="9"/>
      <c r="Q13" s="42" t="str">
        <f t="shared" ref="Q13:Q36" si="3">IF(ISERROR(P13/O13),"",(P13/O13))</f>
        <v/>
      </c>
      <c r="R13" s="45">
        <f t="shared" ref="R13:R36" si="4">SUM(F13,I13,L13,O13)</f>
        <v>2</v>
      </c>
      <c r="S13" s="45">
        <f t="shared" ref="S13:S36" si="5">SUM(G13,J13,M13,P13)</f>
        <v>0</v>
      </c>
      <c r="T13" s="46">
        <f t="shared" ref="T13:T36" si="6">IF((IF(ISERROR(S13/R13),0,(S13/R13)))&gt;1,1,(IF(ISERROR(S13/R13),0,(S13/R13))))</f>
        <v>0</v>
      </c>
      <c r="U13" s="46">
        <f t="shared" ref="U13:U36" si="7">T13*E13</f>
        <v>0</v>
      </c>
      <c r="V13" s="20" t="s">
        <v>73</v>
      </c>
      <c r="W13" s="57" t="s">
        <v>74</v>
      </c>
      <c r="X13" s="12" t="s">
        <v>56</v>
      </c>
      <c r="Y13" s="24" t="s">
        <v>113</v>
      </c>
      <c r="Z13" s="24" t="s">
        <v>114</v>
      </c>
      <c r="AA13" s="12" t="s">
        <v>57</v>
      </c>
      <c r="AB13" s="11" t="s">
        <v>58</v>
      </c>
      <c r="AC13" s="12" t="s">
        <v>61</v>
      </c>
      <c r="AD13" s="12" t="s">
        <v>59</v>
      </c>
      <c r="AE13" s="12" t="s">
        <v>70</v>
      </c>
      <c r="AF13" s="25" t="s">
        <v>112</v>
      </c>
      <c r="AG13" s="20"/>
      <c r="AH13" s="11" t="s">
        <v>75</v>
      </c>
      <c r="AI13" s="11" t="s">
        <v>83</v>
      </c>
      <c r="AJ13" s="1"/>
    </row>
    <row r="14" spans="2:36" s="2" customFormat="1" ht="96.75" customHeight="1" x14ac:dyDescent="0.2">
      <c r="B14" s="130">
        <v>2</v>
      </c>
      <c r="C14" s="131" t="s">
        <v>63</v>
      </c>
      <c r="D14" s="22">
        <v>2</v>
      </c>
      <c r="E14" s="8">
        <v>0.2</v>
      </c>
      <c r="F14" s="10"/>
      <c r="G14" s="9"/>
      <c r="H14" s="42" t="str">
        <f t="shared" si="0"/>
        <v/>
      </c>
      <c r="I14" s="10">
        <v>1</v>
      </c>
      <c r="J14" s="9"/>
      <c r="K14" s="42">
        <f t="shared" si="1"/>
        <v>0</v>
      </c>
      <c r="L14" s="10"/>
      <c r="M14" s="9"/>
      <c r="N14" s="42" t="str">
        <f t="shared" si="2"/>
        <v/>
      </c>
      <c r="O14" s="10">
        <v>1</v>
      </c>
      <c r="P14" s="9"/>
      <c r="Q14" s="42">
        <f t="shared" si="3"/>
        <v>0</v>
      </c>
      <c r="R14" s="45">
        <f t="shared" ref="R14:R30" si="8">SUM(F14,I14,L14,O14)</f>
        <v>2</v>
      </c>
      <c r="S14" s="45">
        <f t="shared" ref="S14:S30" si="9">SUM(G14,J14,M14,P14)</f>
        <v>0</v>
      </c>
      <c r="T14" s="46">
        <f t="shared" ref="T14:T30" si="10">IF((IF(ISERROR(S14/R14),0,(S14/R14)))&gt;1,1,(IF(ISERROR(S14/R14),0,(S14/R14))))</f>
        <v>0</v>
      </c>
      <c r="U14" s="46">
        <f t="shared" ref="U14:U30" si="11">T14*E14</f>
        <v>0</v>
      </c>
      <c r="V14" s="20" t="s">
        <v>65</v>
      </c>
      <c r="W14" s="58" t="s">
        <v>62</v>
      </c>
      <c r="X14" s="12" t="s">
        <v>67</v>
      </c>
      <c r="Y14" s="24" t="s">
        <v>113</v>
      </c>
      <c r="Z14" s="24" t="s">
        <v>114</v>
      </c>
      <c r="AA14" s="12" t="s">
        <v>57</v>
      </c>
      <c r="AB14" s="11" t="s">
        <v>69</v>
      </c>
      <c r="AC14" s="12" t="s">
        <v>61</v>
      </c>
      <c r="AD14" s="12" t="s">
        <v>59</v>
      </c>
      <c r="AE14" s="12" t="s">
        <v>70</v>
      </c>
      <c r="AF14" s="25" t="s">
        <v>112</v>
      </c>
      <c r="AG14" s="20"/>
      <c r="AH14" s="11" t="s">
        <v>82</v>
      </c>
      <c r="AI14" s="11" t="s">
        <v>83</v>
      </c>
      <c r="AJ14" s="1"/>
    </row>
    <row r="15" spans="2:36" s="2" customFormat="1" ht="96.75" customHeight="1" x14ac:dyDescent="0.2">
      <c r="B15" s="130">
        <v>3</v>
      </c>
      <c r="C15" s="131" t="s">
        <v>51</v>
      </c>
      <c r="D15" s="22">
        <v>2</v>
      </c>
      <c r="E15" s="8">
        <v>0.15</v>
      </c>
      <c r="F15" s="10"/>
      <c r="G15" s="9"/>
      <c r="H15" s="42" t="str">
        <f t="shared" si="0"/>
        <v/>
      </c>
      <c r="I15" s="10">
        <v>1</v>
      </c>
      <c r="J15" s="9"/>
      <c r="K15" s="42">
        <f t="shared" si="1"/>
        <v>0</v>
      </c>
      <c r="L15" s="10"/>
      <c r="M15" s="9"/>
      <c r="N15" s="42" t="str">
        <f t="shared" si="2"/>
        <v/>
      </c>
      <c r="O15" s="10">
        <v>1</v>
      </c>
      <c r="P15" s="9"/>
      <c r="Q15" s="42">
        <f t="shared" si="3"/>
        <v>0</v>
      </c>
      <c r="R15" s="45">
        <f t="shared" si="8"/>
        <v>2</v>
      </c>
      <c r="S15" s="45">
        <f t="shared" si="9"/>
        <v>0</v>
      </c>
      <c r="T15" s="46">
        <f t="shared" si="10"/>
        <v>0</v>
      </c>
      <c r="U15" s="46">
        <f t="shared" si="11"/>
        <v>0</v>
      </c>
      <c r="V15" s="20" t="s">
        <v>66</v>
      </c>
      <c r="W15" s="59" t="s">
        <v>64</v>
      </c>
      <c r="X15" s="12" t="s">
        <v>68</v>
      </c>
      <c r="Y15" s="24" t="s">
        <v>113</v>
      </c>
      <c r="Z15" s="24" t="s">
        <v>114</v>
      </c>
      <c r="AA15" s="12" t="s">
        <v>57</v>
      </c>
      <c r="AB15" s="11" t="s">
        <v>69</v>
      </c>
      <c r="AC15" s="12" t="s">
        <v>61</v>
      </c>
      <c r="AD15" s="12" t="s">
        <v>59</v>
      </c>
      <c r="AE15" s="12" t="s">
        <v>70</v>
      </c>
      <c r="AF15" s="25" t="s">
        <v>112</v>
      </c>
      <c r="AG15" s="20"/>
      <c r="AH15" s="11" t="s">
        <v>82</v>
      </c>
      <c r="AI15" s="11" t="s">
        <v>83</v>
      </c>
      <c r="AJ15" s="1"/>
    </row>
    <row r="16" spans="2:36" s="2" customFormat="1" ht="123.75" customHeight="1" x14ac:dyDescent="0.2">
      <c r="B16" s="130">
        <v>4</v>
      </c>
      <c r="C16" s="132" t="s">
        <v>52</v>
      </c>
      <c r="D16" s="22">
        <v>2</v>
      </c>
      <c r="E16" s="8">
        <v>0.05</v>
      </c>
      <c r="F16" s="10"/>
      <c r="G16" s="9"/>
      <c r="H16" s="42" t="str">
        <f t="shared" si="0"/>
        <v/>
      </c>
      <c r="I16" s="10"/>
      <c r="J16" s="9"/>
      <c r="K16" s="42" t="str">
        <f t="shared" si="1"/>
        <v/>
      </c>
      <c r="L16" s="10">
        <v>1</v>
      </c>
      <c r="M16" s="9"/>
      <c r="N16" s="42">
        <f t="shared" si="2"/>
        <v>0</v>
      </c>
      <c r="O16" s="10"/>
      <c r="P16" s="9"/>
      <c r="Q16" s="42" t="str">
        <f t="shared" si="3"/>
        <v/>
      </c>
      <c r="R16" s="45">
        <f t="shared" si="8"/>
        <v>1</v>
      </c>
      <c r="S16" s="45">
        <f t="shared" si="9"/>
        <v>0</v>
      </c>
      <c r="T16" s="46">
        <f t="shared" si="10"/>
        <v>0</v>
      </c>
      <c r="U16" s="46">
        <f t="shared" si="11"/>
        <v>0</v>
      </c>
      <c r="V16" s="20" t="s">
        <v>72</v>
      </c>
      <c r="W16" s="59" t="s">
        <v>71</v>
      </c>
      <c r="X16" s="12" t="s">
        <v>68</v>
      </c>
      <c r="Y16" s="24" t="s">
        <v>113</v>
      </c>
      <c r="Z16" s="24" t="s">
        <v>114</v>
      </c>
      <c r="AA16" s="12" t="s">
        <v>57</v>
      </c>
      <c r="AB16" s="11" t="s">
        <v>69</v>
      </c>
      <c r="AC16" s="12" t="s">
        <v>61</v>
      </c>
      <c r="AD16" s="12" t="s">
        <v>59</v>
      </c>
      <c r="AE16" s="12" t="s">
        <v>70</v>
      </c>
      <c r="AF16" s="25" t="s">
        <v>112</v>
      </c>
      <c r="AG16" s="20"/>
      <c r="AH16" s="11" t="s">
        <v>82</v>
      </c>
      <c r="AI16" s="11" t="s">
        <v>83</v>
      </c>
      <c r="AJ16" s="1"/>
    </row>
    <row r="17" spans="2:36" s="2" customFormat="1" ht="110.25" customHeight="1" x14ac:dyDescent="0.2">
      <c r="B17" s="130">
        <v>5</v>
      </c>
      <c r="C17" s="132" t="s">
        <v>76</v>
      </c>
      <c r="D17" s="22">
        <v>2</v>
      </c>
      <c r="E17" s="8">
        <v>0.1</v>
      </c>
      <c r="F17" s="10"/>
      <c r="G17" s="9"/>
      <c r="H17" s="42" t="str">
        <f t="shared" si="0"/>
        <v/>
      </c>
      <c r="I17" s="10">
        <v>1</v>
      </c>
      <c r="J17" s="9"/>
      <c r="K17" s="42">
        <f t="shared" si="1"/>
        <v>0</v>
      </c>
      <c r="L17" s="10"/>
      <c r="M17" s="9"/>
      <c r="N17" s="42" t="str">
        <f t="shared" si="2"/>
        <v/>
      </c>
      <c r="O17" s="10">
        <v>1</v>
      </c>
      <c r="P17" s="9"/>
      <c r="Q17" s="42">
        <f t="shared" si="3"/>
        <v>0</v>
      </c>
      <c r="R17" s="45">
        <f t="shared" si="8"/>
        <v>2</v>
      </c>
      <c r="S17" s="45">
        <f t="shared" si="9"/>
        <v>0</v>
      </c>
      <c r="T17" s="46">
        <f t="shared" si="10"/>
        <v>0</v>
      </c>
      <c r="U17" s="46">
        <f t="shared" si="11"/>
        <v>0</v>
      </c>
      <c r="V17" s="20" t="s">
        <v>78</v>
      </c>
      <c r="W17" s="59" t="s">
        <v>77</v>
      </c>
      <c r="X17" s="12" t="s">
        <v>68</v>
      </c>
      <c r="Y17" s="24" t="s">
        <v>79</v>
      </c>
      <c r="Z17" s="24" t="s">
        <v>80</v>
      </c>
      <c r="AA17" s="12" t="s">
        <v>57</v>
      </c>
      <c r="AB17" s="11" t="s">
        <v>81</v>
      </c>
      <c r="AC17" s="12" t="s">
        <v>61</v>
      </c>
      <c r="AD17" s="12" t="s">
        <v>59</v>
      </c>
      <c r="AE17" s="12" t="s">
        <v>60</v>
      </c>
      <c r="AF17" s="25" t="s">
        <v>106</v>
      </c>
      <c r="AG17" s="20"/>
      <c r="AH17" s="11" t="s">
        <v>82</v>
      </c>
      <c r="AI17" s="11" t="s">
        <v>84</v>
      </c>
      <c r="AJ17" s="1"/>
    </row>
    <row r="18" spans="2:36" s="2" customFormat="1" ht="96.75" customHeight="1" x14ac:dyDescent="0.2">
      <c r="B18" s="130">
        <v>6</v>
      </c>
      <c r="C18" s="132" t="s">
        <v>85</v>
      </c>
      <c r="D18" s="22">
        <v>2</v>
      </c>
      <c r="E18" s="8">
        <v>0.1</v>
      </c>
      <c r="F18" s="10"/>
      <c r="G18" s="9"/>
      <c r="H18" s="42" t="str">
        <f t="shared" si="0"/>
        <v/>
      </c>
      <c r="I18" s="10"/>
      <c r="J18" s="9"/>
      <c r="K18" s="42" t="str">
        <f t="shared" si="1"/>
        <v/>
      </c>
      <c r="L18" s="10"/>
      <c r="M18" s="9"/>
      <c r="N18" s="42" t="str">
        <f t="shared" si="2"/>
        <v/>
      </c>
      <c r="O18" s="10"/>
      <c r="P18" s="9"/>
      <c r="Q18" s="42" t="str">
        <f t="shared" si="3"/>
        <v/>
      </c>
      <c r="R18" s="45">
        <f t="shared" si="8"/>
        <v>0</v>
      </c>
      <c r="S18" s="45">
        <f t="shared" si="9"/>
        <v>0</v>
      </c>
      <c r="T18" s="46">
        <f t="shared" si="10"/>
        <v>0</v>
      </c>
      <c r="U18" s="46">
        <f t="shared" si="11"/>
        <v>0</v>
      </c>
      <c r="V18" s="20" t="s">
        <v>87</v>
      </c>
      <c r="W18" s="59" t="s">
        <v>86</v>
      </c>
      <c r="X18" s="12" t="s">
        <v>68</v>
      </c>
      <c r="Y18" s="24" t="s">
        <v>88</v>
      </c>
      <c r="Z18" s="24" t="s">
        <v>89</v>
      </c>
      <c r="AA18" s="12" t="s">
        <v>57</v>
      </c>
      <c r="AB18" s="11" t="s">
        <v>104</v>
      </c>
      <c r="AC18" s="12" t="s">
        <v>61</v>
      </c>
      <c r="AD18" s="12" t="s">
        <v>59</v>
      </c>
      <c r="AE18" s="12" t="s">
        <v>70</v>
      </c>
      <c r="AF18" s="25" t="s">
        <v>106</v>
      </c>
      <c r="AG18" s="20"/>
      <c r="AH18" s="11" t="s">
        <v>82</v>
      </c>
      <c r="AI18" s="11" t="s">
        <v>91</v>
      </c>
      <c r="AJ18" s="1"/>
    </row>
    <row r="19" spans="2:36" s="2" customFormat="1" ht="96.75" customHeight="1" x14ac:dyDescent="0.2">
      <c r="B19" s="130">
        <v>7</v>
      </c>
      <c r="C19" s="132" t="s">
        <v>53</v>
      </c>
      <c r="D19" s="22">
        <v>2</v>
      </c>
      <c r="E19" s="8">
        <v>0.1</v>
      </c>
      <c r="F19" s="10"/>
      <c r="G19" s="9"/>
      <c r="H19" s="42" t="str">
        <f t="shared" si="0"/>
        <v/>
      </c>
      <c r="I19" s="10">
        <v>1</v>
      </c>
      <c r="J19" s="9"/>
      <c r="K19" s="42">
        <f t="shared" si="1"/>
        <v>0</v>
      </c>
      <c r="L19" s="10">
        <v>1</v>
      </c>
      <c r="M19" s="9"/>
      <c r="N19" s="42">
        <f t="shared" si="2"/>
        <v>0</v>
      </c>
      <c r="O19" s="10"/>
      <c r="P19" s="9"/>
      <c r="Q19" s="42" t="str">
        <f t="shared" si="3"/>
        <v/>
      </c>
      <c r="R19" s="45">
        <f t="shared" si="8"/>
        <v>2</v>
      </c>
      <c r="S19" s="45">
        <f t="shared" si="9"/>
        <v>0</v>
      </c>
      <c r="T19" s="46">
        <f t="shared" si="10"/>
        <v>0</v>
      </c>
      <c r="U19" s="46">
        <f t="shared" si="11"/>
        <v>0</v>
      </c>
      <c r="V19" s="20" t="s">
        <v>92</v>
      </c>
      <c r="W19" s="60" t="s">
        <v>93</v>
      </c>
      <c r="X19" s="12" t="s">
        <v>68</v>
      </c>
      <c r="Y19" s="24" t="s">
        <v>94</v>
      </c>
      <c r="Z19" s="24" t="s">
        <v>95</v>
      </c>
      <c r="AA19" s="12" t="s">
        <v>57</v>
      </c>
      <c r="AB19" s="11" t="s">
        <v>104</v>
      </c>
      <c r="AC19" s="12" t="s">
        <v>61</v>
      </c>
      <c r="AD19" s="12" t="s">
        <v>90</v>
      </c>
      <c r="AE19" s="12" t="s">
        <v>70</v>
      </c>
      <c r="AF19" s="25" t="s">
        <v>106</v>
      </c>
      <c r="AG19" s="20"/>
      <c r="AH19" s="11" t="s">
        <v>82</v>
      </c>
      <c r="AI19" s="11" t="s">
        <v>105</v>
      </c>
      <c r="AJ19" s="1"/>
    </row>
    <row r="20" spans="2:36" s="2" customFormat="1" ht="96.75" customHeight="1" x14ac:dyDescent="0.2">
      <c r="B20" s="130">
        <v>8</v>
      </c>
      <c r="C20" s="132" t="s">
        <v>54</v>
      </c>
      <c r="D20" s="22">
        <v>2</v>
      </c>
      <c r="E20" s="8">
        <v>0.1</v>
      </c>
      <c r="F20" s="10"/>
      <c r="G20" s="9"/>
      <c r="H20" s="42" t="str">
        <f t="shared" si="0"/>
        <v/>
      </c>
      <c r="I20" s="10"/>
      <c r="J20" s="9"/>
      <c r="K20" s="42" t="str">
        <f t="shared" si="1"/>
        <v/>
      </c>
      <c r="L20" s="10"/>
      <c r="M20" s="9"/>
      <c r="N20" s="42" t="str">
        <f t="shared" si="2"/>
        <v/>
      </c>
      <c r="O20" s="10"/>
      <c r="P20" s="9"/>
      <c r="Q20" s="42" t="str">
        <f t="shared" si="3"/>
        <v/>
      </c>
      <c r="R20" s="45">
        <f t="shared" si="8"/>
        <v>0</v>
      </c>
      <c r="S20" s="45">
        <f t="shared" si="9"/>
        <v>0</v>
      </c>
      <c r="T20" s="46">
        <f t="shared" si="10"/>
        <v>0</v>
      </c>
      <c r="U20" s="46">
        <f t="shared" si="11"/>
        <v>0</v>
      </c>
      <c r="V20" s="20" t="s">
        <v>96</v>
      </c>
      <c r="W20" s="59" t="s">
        <v>97</v>
      </c>
      <c r="X20" s="12" t="s">
        <v>68</v>
      </c>
      <c r="Y20" s="24" t="s">
        <v>98</v>
      </c>
      <c r="Z20" s="24" t="s">
        <v>99</v>
      </c>
      <c r="AA20" s="12" t="s">
        <v>57</v>
      </c>
      <c r="AB20" s="11" t="s">
        <v>104</v>
      </c>
      <c r="AC20" s="12" t="s">
        <v>61</v>
      </c>
      <c r="AD20" s="12" t="s">
        <v>90</v>
      </c>
      <c r="AE20" s="12" t="s">
        <v>70</v>
      </c>
      <c r="AF20" s="25" t="s">
        <v>106</v>
      </c>
      <c r="AG20" s="20"/>
      <c r="AH20" s="11" t="s">
        <v>82</v>
      </c>
      <c r="AI20" s="11" t="s">
        <v>105</v>
      </c>
      <c r="AJ20" s="1"/>
    </row>
    <row r="21" spans="2:36" s="2" customFormat="1" ht="120.75" customHeight="1" x14ac:dyDescent="0.25">
      <c r="B21" s="130">
        <v>9</v>
      </c>
      <c r="C21" s="133" t="s">
        <v>55</v>
      </c>
      <c r="D21" s="22">
        <v>2</v>
      </c>
      <c r="E21" s="8">
        <v>0.1</v>
      </c>
      <c r="F21" s="10"/>
      <c r="G21" s="9"/>
      <c r="H21" s="42" t="str">
        <f t="shared" si="0"/>
        <v/>
      </c>
      <c r="I21" s="10"/>
      <c r="J21" s="9"/>
      <c r="K21" s="42" t="str">
        <f t="shared" si="1"/>
        <v/>
      </c>
      <c r="L21" s="10"/>
      <c r="M21" s="9"/>
      <c r="N21" s="42" t="str">
        <f t="shared" si="2"/>
        <v/>
      </c>
      <c r="O21" s="10"/>
      <c r="P21" s="9"/>
      <c r="Q21" s="42" t="str">
        <f t="shared" si="3"/>
        <v/>
      </c>
      <c r="R21" s="45">
        <f t="shared" si="8"/>
        <v>0</v>
      </c>
      <c r="S21" s="45">
        <f t="shared" si="9"/>
        <v>0</v>
      </c>
      <c r="T21" s="46">
        <f t="shared" si="10"/>
        <v>0</v>
      </c>
      <c r="U21" s="46">
        <f t="shared" si="11"/>
        <v>0</v>
      </c>
      <c r="V21" s="20" t="s">
        <v>101</v>
      </c>
      <c r="W21" s="59" t="s">
        <v>100</v>
      </c>
      <c r="X21" s="12" t="s">
        <v>68</v>
      </c>
      <c r="Y21" s="24" t="s">
        <v>102</v>
      </c>
      <c r="Z21" s="24" t="s">
        <v>103</v>
      </c>
      <c r="AA21" s="12" t="s">
        <v>57</v>
      </c>
      <c r="AB21" s="11" t="s">
        <v>104</v>
      </c>
      <c r="AC21" s="12" t="s">
        <v>61</v>
      </c>
      <c r="AD21" s="12" t="s">
        <v>90</v>
      </c>
      <c r="AE21" s="12" t="s">
        <v>70</v>
      </c>
      <c r="AF21" s="25" t="s">
        <v>106</v>
      </c>
      <c r="AG21" s="20"/>
      <c r="AH21" s="11" t="s">
        <v>82</v>
      </c>
      <c r="AI21" s="11" t="s">
        <v>105</v>
      </c>
      <c r="AJ21" s="1"/>
    </row>
    <row r="22" spans="2:36" s="2" customFormat="1" ht="96.75" customHeight="1" x14ac:dyDescent="0.2">
      <c r="B22" s="130">
        <v>10</v>
      </c>
      <c r="C22" s="22" t="s">
        <v>109</v>
      </c>
      <c r="D22" s="22">
        <v>2</v>
      </c>
      <c r="E22" s="8">
        <v>0.05</v>
      </c>
      <c r="F22" s="10">
        <v>1</v>
      </c>
      <c r="G22" s="9"/>
      <c r="H22" s="42">
        <f t="shared" si="0"/>
        <v>0</v>
      </c>
      <c r="I22" s="10"/>
      <c r="J22" s="9"/>
      <c r="K22" s="42" t="str">
        <f t="shared" si="1"/>
        <v/>
      </c>
      <c r="L22" s="10">
        <v>1</v>
      </c>
      <c r="M22" s="9"/>
      <c r="N22" s="42">
        <f t="shared" si="2"/>
        <v>0</v>
      </c>
      <c r="O22" s="10"/>
      <c r="P22" s="9"/>
      <c r="Q22" s="42" t="str">
        <f t="shared" si="3"/>
        <v/>
      </c>
      <c r="R22" s="45">
        <f t="shared" si="8"/>
        <v>2</v>
      </c>
      <c r="S22" s="45">
        <f t="shared" si="9"/>
        <v>0</v>
      </c>
      <c r="T22" s="46">
        <f t="shared" si="10"/>
        <v>0</v>
      </c>
      <c r="U22" s="46">
        <f t="shared" si="11"/>
        <v>0</v>
      </c>
      <c r="V22" s="20" t="s">
        <v>107</v>
      </c>
      <c r="W22" s="59" t="s">
        <v>108</v>
      </c>
      <c r="X22" s="12" t="s">
        <v>68</v>
      </c>
      <c r="Y22" s="24" t="s">
        <v>110</v>
      </c>
      <c r="Z22" s="24" t="s">
        <v>111</v>
      </c>
      <c r="AA22" s="12" t="s">
        <v>57</v>
      </c>
      <c r="AB22" s="11" t="s">
        <v>69</v>
      </c>
      <c r="AC22" s="12" t="s">
        <v>61</v>
      </c>
      <c r="AD22" s="12" t="s">
        <v>59</v>
      </c>
      <c r="AE22" s="12" t="s">
        <v>70</v>
      </c>
      <c r="AF22" s="25" t="s">
        <v>112</v>
      </c>
      <c r="AG22" s="20"/>
      <c r="AH22" s="11"/>
      <c r="AI22" s="11"/>
      <c r="AJ22" s="1"/>
    </row>
    <row r="23" spans="2:36" s="2" customFormat="1" ht="96.75" customHeight="1" x14ac:dyDescent="0.2">
      <c r="B23" s="130"/>
      <c r="C23" s="22"/>
      <c r="D23" s="22"/>
      <c r="E23" s="8"/>
      <c r="F23" s="10"/>
      <c r="G23" s="9"/>
      <c r="H23" s="42" t="str">
        <f t="shared" si="0"/>
        <v/>
      </c>
      <c r="I23" s="10"/>
      <c r="J23" s="9"/>
      <c r="K23" s="42" t="str">
        <f t="shared" si="1"/>
        <v/>
      </c>
      <c r="L23" s="10"/>
      <c r="M23" s="9"/>
      <c r="N23" s="42" t="str">
        <f t="shared" si="2"/>
        <v/>
      </c>
      <c r="O23" s="10"/>
      <c r="P23" s="9"/>
      <c r="Q23" s="42" t="str">
        <f t="shared" si="3"/>
        <v/>
      </c>
      <c r="R23" s="45">
        <f t="shared" si="8"/>
        <v>0</v>
      </c>
      <c r="S23" s="45">
        <f t="shared" si="9"/>
        <v>0</v>
      </c>
      <c r="T23" s="46">
        <f t="shared" si="10"/>
        <v>0</v>
      </c>
      <c r="U23" s="46">
        <f t="shared" si="11"/>
        <v>0</v>
      </c>
      <c r="V23" s="20"/>
      <c r="W23" s="20"/>
      <c r="X23" s="12"/>
      <c r="Y23" s="24"/>
      <c r="Z23" s="24"/>
      <c r="AA23" s="12"/>
      <c r="AB23" s="11"/>
      <c r="AC23" s="12"/>
      <c r="AD23" s="12"/>
      <c r="AE23" s="12"/>
      <c r="AF23" s="25"/>
      <c r="AG23" s="20"/>
      <c r="AH23" s="11"/>
      <c r="AI23" s="11"/>
      <c r="AJ23" s="1"/>
    </row>
    <row r="24" spans="2:36" s="2" customFormat="1" ht="96.75" customHeight="1" x14ac:dyDescent="0.2">
      <c r="B24" s="130"/>
      <c r="C24" s="22"/>
      <c r="D24" s="22"/>
      <c r="E24" s="8"/>
      <c r="F24" s="10"/>
      <c r="G24" s="9"/>
      <c r="H24" s="42" t="str">
        <f t="shared" si="0"/>
        <v/>
      </c>
      <c r="I24" s="10"/>
      <c r="J24" s="9"/>
      <c r="K24" s="42" t="str">
        <f t="shared" si="1"/>
        <v/>
      </c>
      <c r="L24" s="10"/>
      <c r="M24" s="9"/>
      <c r="N24" s="42" t="str">
        <f t="shared" si="2"/>
        <v/>
      </c>
      <c r="O24" s="10"/>
      <c r="P24" s="9"/>
      <c r="Q24" s="42" t="str">
        <f t="shared" si="3"/>
        <v/>
      </c>
      <c r="R24" s="45">
        <f t="shared" si="8"/>
        <v>0</v>
      </c>
      <c r="S24" s="45">
        <f t="shared" si="9"/>
        <v>0</v>
      </c>
      <c r="T24" s="46">
        <f t="shared" si="10"/>
        <v>0</v>
      </c>
      <c r="U24" s="46">
        <f t="shared" si="11"/>
        <v>0</v>
      </c>
      <c r="V24" s="20"/>
      <c r="W24" s="20"/>
      <c r="X24" s="12"/>
      <c r="Y24" s="24"/>
      <c r="Z24" s="24"/>
      <c r="AA24" s="12"/>
      <c r="AB24" s="11"/>
      <c r="AC24" s="12"/>
      <c r="AD24" s="12"/>
      <c r="AE24" s="12"/>
      <c r="AF24" s="25"/>
      <c r="AG24" s="20"/>
      <c r="AH24" s="11"/>
      <c r="AI24" s="11"/>
      <c r="AJ24" s="1"/>
    </row>
    <row r="25" spans="2:36" s="2" customFormat="1" ht="96.75" customHeight="1" x14ac:dyDescent="0.2">
      <c r="B25" s="130"/>
      <c r="C25" s="22"/>
      <c r="D25" s="22"/>
      <c r="E25" s="8"/>
      <c r="F25" s="10"/>
      <c r="G25" s="9"/>
      <c r="H25" s="42" t="str">
        <f t="shared" si="0"/>
        <v/>
      </c>
      <c r="I25" s="10"/>
      <c r="J25" s="9"/>
      <c r="K25" s="42" t="str">
        <f t="shared" si="1"/>
        <v/>
      </c>
      <c r="L25" s="10"/>
      <c r="M25" s="9"/>
      <c r="N25" s="42" t="str">
        <f t="shared" si="2"/>
        <v/>
      </c>
      <c r="O25" s="10"/>
      <c r="P25" s="9"/>
      <c r="Q25" s="42" t="str">
        <f t="shared" si="3"/>
        <v/>
      </c>
      <c r="R25" s="45">
        <f t="shared" si="8"/>
        <v>0</v>
      </c>
      <c r="S25" s="45">
        <f t="shared" si="9"/>
        <v>0</v>
      </c>
      <c r="T25" s="46">
        <f t="shared" si="10"/>
        <v>0</v>
      </c>
      <c r="U25" s="46">
        <f t="shared" si="11"/>
        <v>0</v>
      </c>
      <c r="V25" s="20"/>
      <c r="W25" s="20"/>
      <c r="X25" s="12"/>
      <c r="Y25" s="24"/>
      <c r="Z25" s="24"/>
      <c r="AA25" s="12"/>
      <c r="AB25" s="11"/>
      <c r="AC25" s="12"/>
      <c r="AD25" s="12"/>
      <c r="AE25" s="12"/>
      <c r="AF25" s="25"/>
      <c r="AG25" s="20"/>
      <c r="AH25" s="11"/>
      <c r="AI25" s="11"/>
      <c r="AJ25" s="1"/>
    </row>
    <row r="26" spans="2:36" s="2" customFormat="1" ht="96.75" customHeight="1" x14ac:dyDescent="0.2">
      <c r="B26" s="130"/>
      <c r="C26" s="22"/>
      <c r="D26" s="22"/>
      <c r="E26" s="8"/>
      <c r="F26" s="10"/>
      <c r="G26" s="9"/>
      <c r="H26" s="42" t="str">
        <f t="shared" si="0"/>
        <v/>
      </c>
      <c r="I26" s="10"/>
      <c r="J26" s="9"/>
      <c r="K26" s="42" t="str">
        <f t="shared" si="1"/>
        <v/>
      </c>
      <c r="L26" s="10"/>
      <c r="M26" s="9"/>
      <c r="N26" s="42" t="str">
        <f t="shared" si="2"/>
        <v/>
      </c>
      <c r="O26" s="10"/>
      <c r="P26" s="9"/>
      <c r="Q26" s="42" t="str">
        <f t="shared" si="3"/>
        <v/>
      </c>
      <c r="R26" s="45">
        <f t="shared" si="8"/>
        <v>0</v>
      </c>
      <c r="S26" s="45">
        <f t="shared" si="9"/>
        <v>0</v>
      </c>
      <c r="T26" s="46">
        <f t="shared" si="10"/>
        <v>0</v>
      </c>
      <c r="U26" s="46">
        <f t="shared" si="11"/>
        <v>0</v>
      </c>
      <c r="V26" s="20"/>
      <c r="W26" s="20"/>
      <c r="X26" s="12"/>
      <c r="Y26" s="24"/>
      <c r="Z26" s="24"/>
      <c r="AA26" s="12"/>
      <c r="AB26" s="11"/>
      <c r="AC26" s="12"/>
      <c r="AD26" s="12"/>
      <c r="AE26" s="12"/>
      <c r="AF26" s="25"/>
      <c r="AG26" s="20"/>
      <c r="AH26" s="11"/>
      <c r="AI26" s="11"/>
      <c r="AJ26" s="1"/>
    </row>
    <row r="27" spans="2:36" s="2" customFormat="1" ht="96.75" customHeight="1" x14ac:dyDescent="0.2">
      <c r="B27" s="49"/>
      <c r="C27" s="22"/>
      <c r="D27" s="22"/>
      <c r="E27" s="8"/>
      <c r="F27" s="10"/>
      <c r="G27" s="9"/>
      <c r="H27" s="42" t="str">
        <f t="shared" si="0"/>
        <v/>
      </c>
      <c r="I27" s="10"/>
      <c r="J27" s="9"/>
      <c r="K27" s="42" t="str">
        <f t="shared" si="1"/>
        <v/>
      </c>
      <c r="L27" s="10"/>
      <c r="M27" s="9"/>
      <c r="N27" s="42" t="str">
        <f t="shared" si="2"/>
        <v/>
      </c>
      <c r="O27" s="10"/>
      <c r="P27" s="9"/>
      <c r="Q27" s="42" t="str">
        <f t="shared" si="3"/>
        <v/>
      </c>
      <c r="R27" s="45">
        <f t="shared" si="8"/>
        <v>0</v>
      </c>
      <c r="S27" s="45">
        <f t="shared" si="9"/>
        <v>0</v>
      </c>
      <c r="T27" s="46">
        <f t="shared" si="10"/>
        <v>0</v>
      </c>
      <c r="U27" s="46">
        <f t="shared" si="11"/>
        <v>0</v>
      </c>
      <c r="V27" s="20"/>
      <c r="W27" s="20"/>
      <c r="X27" s="12"/>
      <c r="Y27" s="24"/>
      <c r="Z27" s="24"/>
      <c r="AA27" s="12"/>
      <c r="AB27" s="11"/>
      <c r="AC27" s="12"/>
      <c r="AD27" s="12"/>
      <c r="AE27" s="12"/>
      <c r="AF27" s="25"/>
      <c r="AG27" s="20"/>
      <c r="AH27" s="11"/>
      <c r="AI27" s="11"/>
      <c r="AJ27" s="1"/>
    </row>
    <row r="28" spans="2:36" s="2" customFormat="1" ht="96.75" customHeight="1" x14ac:dyDescent="0.2">
      <c r="B28" s="49"/>
      <c r="C28" s="22"/>
      <c r="D28" s="22"/>
      <c r="E28" s="8"/>
      <c r="F28" s="10"/>
      <c r="G28" s="9"/>
      <c r="H28" s="42" t="str">
        <f t="shared" si="0"/>
        <v/>
      </c>
      <c r="I28" s="10"/>
      <c r="J28" s="9"/>
      <c r="K28" s="42" t="str">
        <f t="shared" si="1"/>
        <v/>
      </c>
      <c r="L28" s="10"/>
      <c r="M28" s="9"/>
      <c r="N28" s="42" t="str">
        <f t="shared" si="2"/>
        <v/>
      </c>
      <c r="O28" s="10"/>
      <c r="P28" s="9"/>
      <c r="Q28" s="42" t="str">
        <f t="shared" si="3"/>
        <v/>
      </c>
      <c r="R28" s="45">
        <f t="shared" si="8"/>
        <v>0</v>
      </c>
      <c r="S28" s="45">
        <f t="shared" si="9"/>
        <v>0</v>
      </c>
      <c r="T28" s="46">
        <f t="shared" si="10"/>
        <v>0</v>
      </c>
      <c r="U28" s="46">
        <f t="shared" si="11"/>
        <v>0</v>
      </c>
      <c r="V28" s="20"/>
      <c r="W28" s="20"/>
      <c r="X28" s="12"/>
      <c r="Y28" s="24"/>
      <c r="Z28" s="24"/>
      <c r="AA28" s="12"/>
      <c r="AB28" s="11"/>
      <c r="AC28" s="12"/>
      <c r="AD28" s="12"/>
      <c r="AE28" s="12"/>
      <c r="AF28" s="25"/>
      <c r="AG28" s="20"/>
      <c r="AH28" s="11"/>
      <c r="AI28" s="11"/>
      <c r="AJ28" s="1"/>
    </row>
    <row r="29" spans="2:36" s="2" customFormat="1" ht="96.75" customHeight="1" x14ac:dyDescent="0.2">
      <c r="B29" s="49"/>
      <c r="C29" s="22"/>
      <c r="D29" s="22"/>
      <c r="E29" s="8"/>
      <c r="F29" s="10"/>
      <c r="G29" s="9"/>
      <c r="H29" s="42" t="str">
        <f t="shared" si="0"/>
        <v/>
      </c>
      <c r="I29" s="10"/>
      <c r="J29" s="9"/>
      <c r="K29" s="42" t="str">
        <f t="shared" si="1"/>
        <v/>
      </c>
      <c r="L29" s="10"/>
      <c r="M29" s="9"/>
      <c r="N29" s="42" t="str">
        <f t="shared" si="2"/>
        <v/>
      </c>
      <c r="O29" s="10"/>
      <c r="P29" s="9"/>
      <c r="Q29" s="42" t="str">
        <f t="shared" si="3"/>
        <v/>
      </c>
      <c r="R29" s="45">
        <f t="shared" si="8"/>
        <v>0</v>
      </c>
      <c r="S29" s="45">
        <f t="shared" si="9"/>
        <v>0</v>
      </c>
      <c r="T29" s="46">
        <f t="shared" si="10"/>
        <v>0</v>
      </c>
      <c r="U29" s="46">
        <f t="shared" si="11"/>
        <v>0</v>
      </c>
      <c r="V29" s="20"/>
      <c r="W29" s="20"/>
      <c r="X29" s="12"/>
      <c r="Y29" s="24"/>
      <c r="Z29" s="24"/>
      <c r="AA29" s="12"/>
      <c r="AB29" s="11"/>
      <c r="AC29" s="12"/>
      <c r="AD29" s="12"/>
      <c r="AE29" s="12"/>
      <c r="AF29" s="25"/>
      <c r="AG29" s="20"/>
      <c r="AH29" s="11"/>
      <c r="AI29" s="11"/>
      <c r="AJ29" s="1"/>
    </row>
    <row r="30" spans="2:36" s="2" customFormat="1" ht="96.75" customHeight="1" x14ac:dyDescent="0.2">
      <c r="B30" s="49"/>
      <c r="C30" s="22"/>
      <c r="D30" s="22"/>
      <c r="E30" s="8"/>
      <c r="F30" s="10"/>
      <c r="G30" s="9"/>
      <c r="H30" s="42" t="str">
        <f t="shared" si="0"/>
        <v/>
      </c>
      <c r="I30" s="10"/>
      <c r="J30" s="9"/>
      <c r="K30" s="42" t="str">
        <f t="shared" si="1"/>
        <v/>
      </c>
      <c r="L30" s="10"/>
      <c r="M30" s="9"/>
      <c r="N30" s="42" t="str">
        <f t="shared" si="2"/>
        <v/>
      </c>
      <c r="O30" s="10"/>
      <c r="P30" s="9"/>
      <c r="Q30" s="42" t="str">
        <f t="shared" si="3"/>
        <v/>
      </c>
      <c r="R30" s="45">
        <f t="shared" si="8"/>
        <v>0</v>
      </c>
      <c r="S30" s="45">
        <f t="shared" si="9"/>
        <v>0</v>
      </c>
      <c r="T30" s="46">
        <f t="shared" si="10"/>
        <v>0</v>
      </c>
      <c r="U30" s="46">
        <f t="shared" si="11"/>
        <v>0</v>
      </c>
      <c r="V30" s="20"/>
      <c r="W30" s="20"/>
      <c r="X30" s="12"/>
      <c r="Y30" s="24"/>
      <c r="Z30" s="24"/>
      <c r="AA30" s="12"/>
      <c r="AB30" s="11"/>
      <c r="AC30" s="12"/>
      <c r="AD30" s="12"/>
      <c r="AE30" s="12"/>
      <c r="AF30" s="25"/>
      <c r="AG30" s="20"/>
      <c r="AH30" s="11"/>
      <c r="AI30" s="11"/>
      <c r="AJ30" s="1"/>
    </row>
    <row r="31" spans="2:36" s="2" customFormat="1" ht="128.25" customHeight="1" x14ac:dyDescent="0.2">
      <c r="B31" s="49"/>
      <c r="C31" s="22"/>
      <c r="D31" s="26"/>
      <c r="E31" s="8"/>
      <c r="F31" s="23"/>
      <c r="G31" s="27"/>
      <c r="H31" s="41" t="str">
        <f t="shared" si="0"/>
        <v/>
      </c>
      <c r="I31" s="23"/>
      <c r="J31" s="27"/>
      <c r="K31" s="41" t="str">
        <f t="shared" si="1"/>
        <v/>
      </c>
      <c r="L31" s="23"/>
      <c r="M31" s="27"/>
      <c r="N31" s="41" t="str">
        <f t="shared" si="2"/>
        <v/>
      </c>
      <c r="O31" s="23"/>
      <c r="P31" s="27"/>
      <c r="Q31" s="41" t="str">
        <f t="shared" si="3"/>
        <v/>
      </c>
      <c r="R31" s="45">
        <f t="shared" si="4"/>
        <v>0</v>
      </c>
      <c r="S31" s="45">
        <f t="shared" si="5"/>
        <v>0</v>
      </c>
      <c r="T31" s="46">
        <f t="shared" si="6"/>
        <v>0</v>
      </c>
      <c r="U31" s="46">
        <f t="shared" si="7"/>
        <v>0</v>
      </c>
      <c r="V31" s="20"/>
      <c r="W31" s="20"/>
      <c r="X31" s="12"/>
      <c r="Y31" s="48"/>
      <c r="Z31" s="48"/>
      <c r="AA31" s="12"/>
      <c r="AB31" s="11"/>
      <c r="AC31" s="12"/>
      <c r="AD31" s="12"/>
      <c r="AE31" s="12"/>
      <c r="AF31" s="25"/>
      <c r="AG31" s="20"/>
      <c r="AH31" s="11"/>
      <c r="AI31" s="11"/>
      <c r="AJ31" s="1"/>
    </row>
    <row r="32" spans="2:36" s="2" customFormat="1" ht="109.5" customHeight="1" x14ac:dyDescent="0.2">
      <c r="B32" s="49"/>
      <c r="C32" s="22"/>
      <c r="D32" s="28"/>
      <c r="E32" s="8"/>
      <c r="F32" s="23"/>
      <c r="G32" s="23"/>
      <c r="H32" s="41" t="str">
        <f t="shared" si="0"/>
        <v/>
      </c>
      <c r="I32" s="23"/>
      <c r="J32" s="23"/>
      <c r="K32" s="41" t="str">
        <f t="shared" si="1"/>
        <v/>
      </c>
      <c r="L32" s="23"/>
      <c r="M32" s="23"/>
      <c r="N32" s="41" t="str">
        <f t="shared" si="2"/>
        <v/>
      </c>
      <c r="O32" s="23"/>
      <c r="P32" s="23"/>
      <c r="Q32" s="41" t="str">
        <f t="shared" si="3"/>
        <v/>
      </c>
      <c r="R32" s="45">
        <f t="shared" si="4"/>
        <v>0</v>
      </c>
      <c r="S32" s="45">
        <f t="shared" si="5"/>
        <v>0</v>
      </c>
      <c r="T32" s="46">
        <f t="shared" si="6"/>
        <v>0</v>
      </c>
      <c r="U32" s="46">
        <f t="shared" si="7"/>
        <v>0</v>
      </c>
      <c r="V32" s="20"/>
      <c r="W32" s="20"/>
      <c r="X32" s="12"/>
      <c r="Y32" s="24"/>
      <c r="Z32" s="24"/>
      <c r="AA32" s="12"/>
      <c r="AB32" s="11"/>
      <c r="AC32" s="12"/>
      <c r="AD32" s="12"/>
      <c r="AE32" s="12"/>
      <c r="AF32" s="25"/>
      <c r="AG32" s="20"/>
      <c r="AH32" s="11"/>
      <c r="AI32" s="11"/>
      <c r="AJ32" s="1"/>
    </row>
    <row r="33" spans="2:36" s="2" customFormat="1" ht="103.5" customHeight="1" x14ac:dyDescent="0.2">
      <c r="B33" s="49"/>
      <c r="C33" s="22"/>
      <c r="D33" s="29"/>
      <c r="E33" s="8"/>
      <c r="F33" s="23"/>
      <c r="G33" s="23"/>
      <c r="H33" s="41" t="str">
        <f t="shared" si="0"/>
        <v/>
      </c>
      <c r="I33" s="23"/>
      <c r="J33" s="23"/>
      <c r="K33" s="41" t="str">
        <f t="shared" si="1"/>
        <v/>
      </c>
      <c r="L33" s="23"/>
      <c r="M33" s="23"/>
      <c r="N33" s="41" t="str">
        <f t="shared" si="2"/>
        <v/>
      </c>
      <c r="O33" s="23"/>
      <c r="P33" s="23"/>
      <c r="Q33" s="41" t="str">
        <f t="shared" si="3"/>
        <v/>
      </c>
      <c r="R33" s="45">
        <f t="shared" si="4"/>
        <v>0</v>
      </c>
      <c r="S33" s="45">
        <f t="shared" si="5"/>
        <v>0</v>
      </c>
      <c r="T33" s="46">
        <f t="shared" si="6"/>
        <v>0</v>
      </c>
      <c r="U33" s="46">
        <f t="shared" si="7"/>
        <v>0</v>
      </c>
      <c r="V33" s="20"/>
      <c r="W33" s="20"/>
      <c r="X33" s="12"/>
      <c r="Y33" s="24"/>
      <c r="Z33" s="24"/>
      <c r="AA33" s="12"/>
      <c r="AB33" s="11"/>
      <c r="AC33" s="12"/>
      <c r="AD33" s="12"/>
      <c r="AE33" s="12"/>
      <c r="AF33" s="25"/>
      <c r="AG33" s="20"/>
      <c r="AH33" s="11"/>
      <c r="AI33" s="11"/>
      <c r="AJ33" s="1"/>
    </row>
    <row r="34" spans="2:36" s="2" customFormat="1" ht="159.75" customHeight="1" x14ac:dyDescent="0.2">
      <c r="B34" s="49"/>
      <c r="C34" s="22"/>
      <c r="D34" s="30"/>
      <c r="E34" s="8"/>
      <c r="F34" s="10"/>
      <c r="G34" s="23"/>
      <c r="H34" s="41" t="str">
        <f t="shared" si="0"/>
        <v/>
      </c>
      <c r="I34" s="10"/>
      <c r="J34" s="23"/>
      <c r="K34" s="41" t="str">
        <f t="shared" si="1"/>
        <v/>
      </c>
      <c r="L34" s="10"/>
      <c r="M34" s="23"/>
      <c r="N34" s="41" t="str">
        <f t="shared" si="2"/>
        <v/>
      </c>
      <c r="O34" s="10"/>
      <c r="P34" s="23"/>
      <c r="Q34" s="41" t="str">
        <f t="shared" si="3"/>
        <v/>
      </c>
      <c r="R34" s="45">
        <f t="shared" si="4"/>
        <v>0</v>
      </c>
      <c r="S34" s="45">
        <f t="shared" si="5"/>
        <v>0</v>
      </c>
      <c r="T34" s="46">
        <f t="shared" si="6"/>
        <v>0</v>
      </c>
      <c r="U34" s="46">
        <f t="shared" si="7"/>
        <v>0</v>
      </c>
      <c r="V34" s="20"/>
      <c r="W34" s="20"/>
      <c r="X34" s="12"/>
      <c r="Y34" s="24"/>
      <c r="Z34" s="24"/>
      <c r="AA34" s="12"/>
      <c r="AB34" s="11"/>
      <c r="AC34" s="12"/>
      <c r="AD34" s="12"/>
      <c r="AE34" s="12"/>
      <c r="AF34" s="25"/>
      <c r="AG34" s="20"/>
      <c r="AH34" s="11"/>
      <c r="AI34" s="11"/>
      <c r="AJ34" s="1"/>
    </row>
    <row r="35" spans="2:36" s="2" customFormat="1" ht="156.75" customHeight="1" x14ac:dyDescent="0.2">
      <c r="B35" s="49"/>
      <c r="C35" s="22"/>
      <c r="D35" s="29"/>
      <c r="E35" s="8"/>
      <c r="F35" s="23"/>
      <c r="G35" s="23"/>
      <c r="H35" s="41" t="str">
        <f t="shared" si="0"/>
        <v/>
      </c>
      <c r="I35" s="23"/>
      <c r="J35" s="23"/>
      <c r="K35" s="41" t="str">
        <f t="shared" si="1"/>
        <v/>
      </c>
      <c r="L35" s="23"/>
      <c r="M35" s="23"/>
      <c r="N35" s="41" t="str">
        <f t="shared" si="2"/>
        <v/>
      </c>
      <c r="O35" s="23"/>
      <c r="P35" s="23"/>
      <c r="Q35" s="41" t="str">
        <f t="shared" si="3"/>
        <v/>
      </c>
      <c r="R35" s="45">
        <f t="shared" si="4"/>
        <v>0</v>
      </c>
      <c r="S35" s="45">
        <f t="shared" si="5"/>
        <v>0</v>
      </c>
      <c r="T35" s="46">
        <f t="shared" si="6"/>
        <v>0</v>
      </c>
      <c r="U35" s="46">
        <f t="shared" si="7"/>
        <v>0</v>
      </c>
      <c r="V35" s="31"/>
      <c r="W35" s="20"/>
      <c r="X35" s="12"/>
      <c r="Y35" s="24"/>
      <c r="Z35" s="24"/>
      <c r="AA35" s="12"/>
      <c r="AB35" s="11"/>
      <c r="AC35" s="12"/>
      <c r="AD35" s="12"/>
      <c r="AE35" s="12"/>
      <c r="AF35" s="25"/>
      <c r="AG35" s="20"/>
      <c r="AH35" s="11"/>
      <c r="AI35" s="11"/>
      <c r="AJ35" s="1"/>
    </row>
    <row r="36" spans="2:36" s="2" customFormat="1" ht="138" customHeight="1" thickBot="1" x14ac:dyDescent="0.25">
      <c r="B36" s="50"/>
      <c r="C36" s="22"/>
      <c r="D36" s="32"/>
      <c r="E36" s="13"/>
      <c r="F36" s="33"/>
      <c r="G36" s="34"/>
      <c r="H36" s="41" t="str">
        <f t="shared" si="0"/>
        <v/>
      </c>
      <c r="I36" s="33"/>
      <c r="J36" s="34"/>
      <c r="K36" s="41" t="str">
        <f t="shared" si="1"/>
        <v/>
      </c>
      <c r="L36" s="33"/>
      <c r="M36" s="34"/>
      <c r="N36" s="41" t="str">
        <f t="shared" si="2"/>
        <v/>
      </c>
      <c r="O36" s="33"/>
      <c r="P36" s="34"/>
      <c r="Q36" s="41" t="str">
        <f t="shared" si="3"/>
        <v/>
      </c>
      <c r="R36" s="45">
        <f t="shared" si="4"/>
        <v>0</v>
      </c>
      <c r="S36" s="45">
        <f t="shared" si="5"/>
        <v>0</v>
      </c>
      <c r="T36" s="46">
        <f t="shared" si="6"/>
        <v>0</v>
      </c>
      <c r="U36" s="46">
        <f t="shared" si="7"/>
        <v>0</v>
      </c>
      <c r="V36" s="35"/>
      <c r="W36" s="35"/>
      <c r="X36" s="14"/>
      <c r="Y36" s="47"/>
      <c r="Z36" s="47"/>
      <c r="AA36" s="14"/>
      <c r="AB36" s="19"/>
      <c r="AC36" s="14"/>
      <c r="AD36" s="14"/>
      <c r="AE36" s="14"/>
      <c r="AF36" s="36"/>
      <c r="AG36" s="35"/>
      <c r="AH36" s="19"/>
      <c r="AI36" s="19"/>
      <c r="AJ36" s="1"/>
    </row>
    <row r="37" spans="2:36" s="5" customFormat="1" ht="18" customHeight="1" thickBot="1" x14ac:dyDescent="0.25">
      <c r="D37" s="1"/>
      <c r="E37" s="51">
        <f>SUM(E13:E36)</f>
        <v>1</v>
      </c>
      <c r="F37" s="1"/>
      <c r="G37" s="1"/>
      <c r="H37" s="43"/>
      <c r="I37" s="1"/>
      <c r="J37" s="1"/>
      <c r="K37" s="43"/>
      <c r="L37" s="1"/>
      <c r="M37" s="1"/>
      <c r="N37" s="43"/>
      <c r="O37" s="1"/>
      <c r="P37" s="1"/>
      <c r="Q37" s="43"/>
      <c r="R37" s="43"/>
      <c r="S37" s="43"/>
      <c r="T37" s="43"/>
      <c r="U37" s="43"/>
      <c r="V37" s="1"/>
      <c r="W37" s="1"/>
      <c r="X37" s="1"/>
      <c r="Y37" s="1"/>
      <c r="Z37" s="1"/>
      <c r="AB37" s="1"/>
      <c r="AC37" s="1"/>
      <c r="AD37" s="1"/>
      <c r="AE37" s="1"/>
      <c r="AF37" s="1"/>
      <c r="AG37" s="1"/>
      <c r="AH37" s="1"/>
      <c r="AI37" s="1"/>
      <c r="AJ37" s="1"/>
    </row>
    <row r="38" spans="2:36" s="5" customFormat="1" ht="11.65" customHeight="1" x14ac:dyDescent="0.2">
      <c r="D38" s="1"/>
      <c r="E38" s="6"/>
      <c r="F38" s="1"/>
      <c r="G38" s="1"/>
      <c r="H38" s="43"/>
      <c r="I38" s="1"/>
      <c r="J38" s="1"/>
      <c r="K38" s="43"/>
      <c r="L38" s="1"/>
      <c r="M38" s="1"/>
      <c r="N38" s="43"/>
      <c r="O38" s="1"/>
      <c r="P38" s="1"/>
      <c r="Q38" s="43"/>
      <c r="R38" s="43"/>
      <c r="S38" s="43"/>
      <c r="T38" s="43"/>
      <c r="U38" s="43"/>
      <c r="V38" s="1"/>
      <c r="W38" s="1"/>
      <c r="X38" s="1"/>
      <c r="Y38" s="1"/>
      <c r="Z38" s="1"/>
      <c r="AB38" s="1"/>
      <c r="AC38" s="1"/>
      <c r="AD38" s="1"/>
      <c r="AE38" s="1"/>
      <c r="AF38" s="1"/>
      <c r="AG38" s="1"/>
      <c r="AH38" s="1"/>
      <c r="AI38" s="1"/>
      <c r="AJ38" s="1"/>
    </row>
    <row r="39" spans="2:36" s="5" customFormat="1" ht="11.65" customHeight="1" x14ac:dyDescent="0.2">
      <c r="D39" s="7"/>
      <c r="E39" s="6"/>
      <c r="F39" s="1"/>
      <c r="G39" s="1"/>
      <c r="H39" s="43"/>
      <c r="I39" s="1"/>
      <c r="J39" s="1"/>
      <c r="K39" s="43"/>
      <c r="L39" s="1"/>
      <c r="M39" s="1"/>
      <c r="N39" s="43"/>
      <c r="O39" s="1"/>
      <c r="P39" s="1"/>
      <c r="Q39" s="43"/>
      <c r="R39" s="43"/>
      <c r="S39" s="43"/>
      <c r="T39" s="43"/>
      <c r="U39" s="43"/>
      <c r="V39" s="1"/>
      <c r="W39" s="1"/>
      <c r="X39" s="1"/>
      <c r="Y39" s="1"/>
      <c r="Z39" s="1"/>
      <c r="AB39" s="1"/>
      <c r="AC39" s="1"/>
      <c r="AD39" s="1"/>
      <c r="AE39" s="1"/>
      <c r="AF39" s="1"/>
      <c r="AG39" s="1"/>
      <c r="AH39" s="1"/>
      <c r="AI39" s="1"/>
      <c r="AJ39" s="1"/>
    </row>
    <row r="40" spans="2:36" s="5" customFormat="1" ht="11.65" customHeight="1" x14ac:dyDescent="0.2">
      <c r="D40" s="1"/>
      <c r="E40" s="6"/>
      <c r="F40" s="1"/>
      <c r="G40" s="1"/>
      <c r="H40" s="43"/>
      <c r="I40" s="1"/>
      <c r="J40" s="1"/>
      <c r="K40" s="43"/>
      <c r="L40" s="1"/>
      <c r="M40" s="1"/>
      <c r="N40" s="43"/>
      <c r="O40" s="1"/>
      <c r="P40" s="1"/>
      <c r="Q40" s="43"/>
      <c r="R40" s="43"/>
      <c r="S40" s="43"/>
      <c r="T40" s="43"/>
      <c r="U40" s="43"/>
      <c r="V40" s="1"/>
      <c r="W40" s="1"/>
      <c r="X40" s="1"/>
      <c r="Y40" s="1"/>
      <c r="Z40" s="1"/>
      <c r="AB40" s="1"/>
      <c r="AC40" s="1"/>
      <c r="AD40" s="1"/>
      <c r="AE40" s="1"/>
      <c r="AF40" s="1"/>
      <c r="AG40" s="1"/>
      <c r="AH40" s="1"/>
      <c r="AI40" s="1"/>
      <c r="AJ40" s="1"/>
    </row>
    <row r="41" spans="2:36" s="5" customFormat="1" ht="11.65" customHeight="1" x14ac:dyDescent="0.2">
      <c r="D41" s="1"/>
      <c r="E41" s="6"/>
      <c r="F41" s="1"/>
      <c r="G41" s="1"/>
      <c r="H41" s="43"/>
      <c r="I41" s="1"/>
      <c r="J41" s="1"/>
      <c r="K41" s="43"/>
      <c r="L41" s="1"/>
      <c r="M41" s="1"/>
      <c r="N41" s="43"/>
      <c r="O41" s="1"/>
      <c r="P41" s="1"/>
      <c r="Q41" s="43"/>
      <c r="R41" s="43"/>
      <c r="S41" s="43"/>
      <c r="T41" s="43"/>
      <c r="U41" s="43"/>
      <c r="V41" s="1"/>
      <c r="W41" s="1"/>
      <c r="X41" s="1"/>
      <c r="Y41" s="1"/>
      <c r="Z41" s="1"/>
      <c r="AB41" s="1"/>
      <c r="AC41" s="1"/>
      <c r="AD41" s="1"/>
      <c r="AE41" s="1"/>
      <c r="AF41" s="1"/>
      <c r="AG41" s="1"/>
      <c r="AH41" s="1"/>
      <c r="AI41" s="1"/>
      <c r="AJ41" s="1"/>
    </row>
    <row r="42" spans="2:36" s="5" customFormat="1" ht="11.65" customHeight="1" x14ac:dyDescent="0.2">
      <c r="D42" s="1"/>
      <c r="E42" s="6"/>
      <c r="F42" s="1"/>
      <c r="G42" s="1"/>
      <c r="H42" s="43"/>
      <c r="I42" s="1"/>
      <c r="J42" s="1"/>
      <c r="K42" s="43"/>
      <c r="L42" s="1"/>
      <c r="M42" s="1"/>
      <c r="N42" s="43"/>
      <c r="O42" s="1"/>
      <c r="P42" s="1"/>
      <c r="Q42" s="43"/>
      <c r="R42" s="43"/>
      <c r="S42" s="43"/>
      <c r="T42" s="43"/>
      <c r="U42" s="43"/>
      <c r="V42" s="1"/>
      <c r="W42" s="1"/>
      <c r="X42" s="1"/>
      <c r="Y42" s="1"/>
      <c r="Z42" s="1"/>
      <c r="AB42" s="1"/>
      <c r="AC42" s="1"/>
      <c r="AD42" s="1"/>
      <c r="AE42" s="1"/>
      <c r="AF42" s="1"/>
      <c r="AG42" s="1"/>
      <c r="AH42" s="1"/>
      <c r="AI42" s="1"/>
      <c r="AJ42" s="1"/>
    </row>
    <row r="43" spans="2:36" s="5" customFormat="1" ht="11.65" customHeight="1" x14ac:dyDescent="0.2">
      <c r="D43" s="1"/>
      <c r="E43" s="6"/>
      <c r="F43" s="1"/>
      <c r="G43" s="1"/>
      <c r="H43" s="43"/>
      <c r="I43" s="1"/>
      <c r="J43" s="1"/>
      <c r="K43" s="43"/>
      <c r="L43" s="1"/>
      <c r="M43" s="1"/>
      <c r="N43" s="43"/>
      <c r="O43" s="1"/>
      <c r="P43" s="1"/>
      <c r="Q43" s="43"/>
      <c r="R43" s="43"/>
      <c r="S43" s="43"/>
      <c r="T43" s="43"/>
      <c r="U43" s="43"/>
      <c r="V43" s="1"/>
      <c r="W43" s="1"/>
      <c r="X43" s="1"/>
      <c r="Y43" s="1"/>
      <c r="Z43" s="1"/>
      <c r="AB43" s="1"/>
      <c r="AC43" s="1"/>
      <c r="AD43" s="1"/>
      <c r="AE43" s="1"/>
      <c r="AF43" s="1"/>
      <c r="AG43" s="1"/>
      <c r="AH43" s="1"/>
      <c r="AI43" s="1"/>
      <c r="AJ43" s="1"/>
    </row>
    <row r="44" spans="2:36" s="5" customFormat="1" ht="11.65" customHeight="1" x14ac:dyDescent="0.2">
      <c r="D44" s="1"/>
      <c r="E44" s="6"/>
      <c r="F44" s="1"/>
      <c r="G44" s="1"/>
      <c r="H44" s="43"/>
      <c r="I44" s="1"/>
      <c r="J44" s="1"/>
      <c r="K44" s="43"/>
      <c r="L44" s="1"/>
      <c r="M44" s="1"/>
      <c r="N44" s="43"/>
      <c r="O44" s="1"/>
      <c r="P44" s="1"/>
      <c r="Q44" s="43"/>
      <c r="R44" s="43"/>
      <c r="S44" s="43"/>
      <c r="T44" s="43"/>
      <c r="U44" s="43"/>
      <c r="V44" s="1"/>
      <c r="W44" s="1"/>
      <c r="X44" s="1"/>
      <c r="Y44" s="1"/>
      <c r="Z44" s="1"/>
      <c r="AB44" s="1"/>
      <c r="AC44" s="1"/>
      <c r="AD44" s="1"/>
      <c r="AE44" s="1"/>
      <c r="AF44" s="1"/>
      <c r="AG44" s="1"/>
      <c r="AH44" s="1"/>
      <c r="AI44" s="1"/>
      <c r="AJ44" s="1"/>
    </row>
    <row r="45" spans="2:36" s="5" customFormat="1" ht="11.65" customHeight="1" x14ac:dyDescent="0.2">
      <c r="D45" s="1"/>
      <c r="E45" s="6"/>
      <c r="F45" s="1"/>
      <c r="G45" s="1"/>
      <c r="H45" s="43"/>
      <c r="I45" s="1"/>
      <c r="J45" s="1"/>
      <c r="K45" s="43"/>
      <c r="L45" s="1"/>
      <c r="M45" s="1"/>
      <c r="N45" s="43"/>
      <c r="O45" s="1"/>
      <c r="P45" s="1"/>
      <c r="Q45" s="43"/>
      <c r="R45" s="43"/>
      <c r="S45" s="43"/>
      <c r="T45" s="43"/>
      <c r="U45" s="43"/>
      <c r="V45" s="1"/>
      <c r="W45" s="1"/>
      <c r="X45" s="1"/>
      <c r="Y45" s="1"/>
      <c r="Z45" s="1"/>
      <c r="AB45" s="1"/>
      <c r="AC45" s="1"/>
      <c r="AD45" s="1"/>
      <c r="AE45" s="1"/>
      <c r="AF45" s="1"/>
      <c r="AG45" s="1"/>
      <c r="AH45" s="1"/>
      <c r="AI45" s="1"/>
      <c r="AJ45" s="1"/>
    </row>
    <row r="46" spans="2:36" s="5" customFormat="1" ht="14.1" customHeight="1" x14ac:dyDescent="0.2">
      <c r="D46" s="1"/>
      <c r="E46" s="6"/>
      <c r="F46" s="1"/>
      <c r="G46" s="1"/>
      <c r="H46" s="43"/>
      <c r="I46" s="1"/>
      <c r="J46" s="1"/>
      <c r="K46" s="43"/>
      <c r="L46" s="1"/>
      <c r="M46" s="1"/>
      <c r="N46" s="43"/>
      <c r="O46" s="1"/>
      <c r="P46" s="1"/>
      <c r="Q46" s="43"/>
      <c r="R46" s="43"/>
      <c r="S46" s="43"/>
      <c r="T46" s="43"/>
      <c r="U46" s="43"/>
      <c r="V46" s="1"/>
      <c r="W46" s="1"/>
      <c r="X46" s="1"/>
      <c r="Y46" s="1"/>
      <c r="Z46" s="1"/>
      <c r="AB46" s="1"/>
      <c r="AC46" s="1"/>
      <c r="AD46" s="1"/>
      <c r="AE46" s="1"/>
      <c r="AF46" s="1"/>
      <c r="AG46" s="1"/>
      <c r="AH46" s="1"/>
      <c r="AI46" s="1"/>
      <c r="AJ46" s="1"/>
    </row>
    <row r="47" spans="2:36" s="5" customFormat="1" ht="11.65" customHeight="1" x14ac:dyDescent="0.2">
      <c r="D47" s="21"/>
      <c r="E47" s="6"/>
      <c r="F47" s="1"/>
      <c r="G47" s="1"/>
      <c r="H47" s="43"/>
      <c r="I47" s="1"/>
      <c r="J47" s="1"/>
      <c r="K47" s="43"/>
      <c r="L47" s="1"/>
      <c r="M47" s="1"/>
      <c r="N47" s="43"/>
      <c r="O47" s="1"/>
      <c r="P47" s="1"/>
      <c r="Q47" s="43"/>
      <c r="R47" s="43"/>
      <c r="S47" s="43"/>
      <c r="T47" s="43"/>
      <c r="U47" s="43"/>
      <c r="V47" s="1"/>
      <c r="W47" s="1"/>
      <c r="X47" s="1"/>
      <c r="Y47" s="1"/>
      <c r="Z47" s="1"/>
      <c r="AB47" s="1"/>
      <c r="AC47" s="1"/>
      <c r="AD47" s="1"/>
      <c r="AE47" s="1"/>
      <c r="AF47" s="1"/>
      <c r="AG47" s="1"/>
      <c r="AH47" s="1"/>
      <c r="AI47" s="1"/>
      <c r="AJ47" s="1"/>
    </row>
    <row r="48" spans="2:36" s="5" customFormat="1" ht="11.65" customHeight="1" x14ac:dyDescent="0.2">
      <c r="D48" s="1"/>
      <c r="E48" s="6"/>
      <c r="F48" s="1"/>
      <c r="G48" s="1"/>
      <c r="H48" s="43"/>
      <c r="I48" s="1"/>
      <c r="J48" s="1"/>
      <c r="K48" s="43"/>
      <c r="L48" s="1"/>
      <c r="M48" s="1"/>
      <c r="N48" s="43"/>
      <c r="O48" s="1"/>
      <c r="P48" s="1"/>
      <c r="Q48" s="43"/>
      <c r="R48" s="43"/>
      <c r="S48" s="43"/>
      <c r="T48" s="43"/>
      <c r="U48" s="43"/>
      <c r="V48" s="1"/>
      <c r="W48" s="1"/>
      <c r="X48" s="1"/>
      <c r="Y48" s="1"/>
      <c r="Z48" s="1"/>
      <c r="AB48" s="1"/>
      <c r="AC48" s="1"/>
      <c r="AD48" s="1"/>
      <c r="AE48" s="1"/>
      <c r="AF48" s="1"/>
      <c r="AG48" s="1"/>
      <c r="AH48" s="1"/>
      <c r="AI48" s="1"/>
      <c r="AJ48" s="1"/>
    </row>
    <row r="49" spans="4:36" s="5" customFormat="1" ht="11.65" customHeight="1" x14ac:dyDescent="0.2">
      <c r="D49" s="1"/>
      <c r="E49" s="6"/>
      <c r="F49" s="1"/>
      <c r="G49" s="1"/>
      <c r="H49" s="43"/>
      <c r="I49" s="1"/>
      <c r="J49" s="1"/>
      <c r="K49" s="43"/>
      <c r="L49" s="1"/>
      <c r="M49" s="1"/>
      <c r="N49" s="43"/>
      <c r="O49" s="1"/>
      <c r="P49" s="1"/>
      <c r="Q49" s="43"/>
      <c r="R49" s="43"/>
      <c r="S49" s="43"/>
      <c r="T49" s="43"/>
      <c r="U49" s="43"/>
      <c r="V49" s="1"/>
      <c r="W49" s="1"/>
      <c r="X49" s="1"/>
      <c r="Y49" s="1"/>
      <c r="Z49" s="1"/>
      <c r="AB49" s="1"/>
      <c r="AC49" s="1"/>
      <c r="AD49" s="1"/>
      <c r="AE49" s="1"/>
      <c r="AF49" s="1"/>
      <c r="AG49" s="1"/>
      <c r="AH49" s="1"/>
      <c r="AI49" s="1"/>
      <c r="AJ49" s="1"/>
    </row>
    <row r="50" spans="4:36" s="5" customFormat="1" ht="11.65" customHeight="1" x14ac:dyDescent="0.2">
      <c r="D50" s="1"/>
      <c r="E50" s="6"/>
      <c r="F50" s="1"/>
      <c r="G50" s="1"/>
      <c r="H50" s="43"/>
      <c r="I50" s="1"/>
      <c r="J50" s="1"/>
      <c r="K50" s="43"/>
      <c r="L50" s="1"/>
      <c r="M50" s="1"/>
      <c r="N50" s="43"/>
      <c r="O50" s="1"/>
      <c r="P50" s="1"/>
      <c r="Q50" s="43"/>
      <c r="R50" s="43"/>
      <c r="S50" s="43"/>
      <c r="T50" s="43"/>
      <c r="U50" s="43"/>
      <c r="V50" s="1"/>
      <c r="W50" s="1"/>
      <c r="X50" s="1"/>
      <c r="Y50" s="1"/>
      <c r="Z50" s="1"/>
      <c r="AB50" s="1"/>
      <c r="AC50" s="1"/>
      <c r="AD50" s="1"/>
      <c r="AE50" s="1"/>
      <c r="AF50" s="1"/>
      <c r="AG50" s="1"/>
      <c r="AH50" s="1"/>
      <c r="AI50" s="1"/>
      <c r="AJ50" s="1"/>
    </row>
    <row r="51" spans="4:36" s="5" customFormat="1" ht="11.65" customHeight="1" x14ac:dyDescent="0.2">
      <c r="D51" s="1"/>
      <c r="E51" s="6"/>
      <c r="F51" s="1"/>
      <c r="G51" s="1"/>
      <c r="H51" s="43"/>
      <c r="I51" s="1"/>
      <c r="J51" s="1"/>
      <c r="K51" s="43"/>
      <c r="L51" s="1"/>
      <c r="M51" s="1"/>
      <c r="N51" s="43"/>
      <c r="O51" s="1"/>
      <c r="P51" s="1"/>
      <c r="Q51" s="43"/>
      <c r="R51" s="43"/>
      <c r="S51" s="43"/>
      <c r="T51" s="43"/>
      <c r="U51" s="43"/>
      <c r="V51" s="1"/>
      <c r="W51" s="1"/>
      <c r="X51" s="1"/>
      <c r="Y51" s="1"/>
      <c r="Z51" s="1"/>
      <c r="AB51" s="1"/>
      <c r="AC51" s="1"/>
      <c r="AD51" s="1"/>
      <c r="AE51" s="1"/>
      <c r="AF51" s="1"/>
      <c r="AG51" s="1"/>
      <c r="AH51" s="1"/>
      <c r="AI51" s="1"/>
      <c r="AJ51" s="1"/>
    </row>
    <row r="52" spans="4:36" s="5" customFormat="1" ht="12.6" customHeight="1" x14ac:dyDescent="0.2">
      <c r="D52" s="1"/>
      <c r="E52" s="6"/>
      <c r="F52" s="1"/>
      <c r="G52" s="1"/>
      <c r="H52" s="43"/>
      <c r="I52" s="1"/>
      <c r="J52" s="1"/>
      <c r="K52" s="43"/>
      <c r="L52" s="1"/>
      <c r="M52" s="1"/>
      <c r="N52" s="43"/>
      <c r="O52" s="1"/>
      <c r="P52" s="1"/>
      <c r="Q52" s="43"/>
      <c r="R52" s="43"/>
      <c r="S52" s="43"/>
      <c r="T52" s="43"/>
      <c r="U52" s="43"/>
      <c r="V52" s="1"/>
      <c r="W52" s="1"/>
      <c r="X52" s="1"/>
      <c r="Y52" s="1"/>
      <c r="Z52" s="1"/>
      <c r="AB52" s="1"/>
      <c r="AC52" s="1"/>
      <c r="AD52" s="1"/>
      <c r="AE52" s="1"/>
      <c r="AF52" s="1"/>
      <c r="AG52" s="1"/>
      <c r="AH52" s="1"/>
      <c r="AI52" s="1"/>
      <c r="AJ52" s="1"/>
    </row>
    <row r="53" spans="4:36" s="5" customFormat="1" ht="12.6" customHeight="1" x14ac:dyDescent="0.2">
      <c r="D53" s="1"/>
      <c r="E53" s="6"/>
      <c r="F53" s="1"/>
      <c r="G53" s="1"/>
      <c r="H53" s="43"/>
      <c r="I53" s="1"/>
      <c r="J53" s="1"/>
      <c r="K53" s="43"/>
      <c r="L53" s="1"/>
      <c r="M53" s="1"/>
      <c r="N53" s="43"/>
      <c r="O53" s="1"/>
      <c r="P53" s="1"/>
      <c r="Q53" s="43"/>
      <c r="R53" s="43"/>
      <c r="S53" s="43"/>
      <c r="T53" s="43"/>
      <c r="U53" s="43"/>
      <c r="V53" s="1"/>
      <c r="W53" s="1"/>
      <c r="X53" s="1"/>
      <c r="Y53" s="1"/>
      <c r="Z53" s="1"/>
      <c r="AB53" s="1"/>
      <c r="AC53" s="1"/>
      <c r="AD53" s="1"/>
      <c r="AE53" s="1"/>
      <c r="AF53" s="1"/>
      <c r="AG53" s="1"/>
      <c r="AH53" s="1"/>
      <c r="AI53" s="1"/>
      <c r="AJ53" s="1"/>
    </row>
    <row r="54" spans="4:36" s="5" customFormat="1" ht="11.65" customHeight="1" x14ac:dyDescent="0.2">
      <c r="D54" s="1"/>
      <c r="E54" s="6"/>
      <c r="F54" s="1"/>
      <c r="G54" s="1"/>
      <c r="H54" s="43"/>
      <c r="I54" s="1"/>
      <c r="J54" s="1"/>
      <c r="K54" s="43"/>
      <c r="L54" s="1"/>
      <c r="M54" s="1"/>
      <c r="N54" s="43"/>
      <c r="O54" s="1"/>
      <c r="P54" s="1"/>
      <c r="Q54" s="43"/>
      <c r="R54" s="43"/>
      <c r="S54" s="43"/>
      <c r="T54" s="43"/>
      <c r="U54" s="43"/>
      <c r="V54" s="1"/>
      <c r="W54" s="1"/>
      <c r="X54" s="1"/>
      <c r="Y54" s="1"/>
      <c r="Z54" s="1"/>
      <c r="AB54" s="1"/>
      <c r="AC54" s="1"/>
      <c r="AD54" s="1"/>
      <c r="AE54" s="1"/>
      <c r="AF54" s="1"/>
      <c r="AG54" s="1"/>
      <c r="AH54" s="1"/>
      <c r="AI54" s="1"/>
      <c r="AJ54" s="1"/>
    </row>
    <row r="55" spans="4:36" s="5" customFormat="1" ht="11.65" customHeight="1" x14ac:dyDescent="0.2">
      <c r="D55" s="1"/>
      <c r="E55" s="6"/>
      <c r="F55" s="1"/>
      <c r="G55" s="1"/>
      <c r="H55" s="43"/>
      <c r="I55" s="1"/>
      <c r="J55" s="1"/>
      <c r="K55" s="43"/>
      <c r="L55" s="1"/>
      <c r="M55" s="1"/>
      <c r="N55" s="43"/>
      <c r="O55" s="1"/>
      <c r="P55" s="1"/>
      <c r="Q55" s="43"/>
      <c r="R55" s="43"/>
      <c r="S55" s="43"/>
      <c r="T55" s="43"/>
      <c r="U55" s="43"/>
      <c r="V55" s="1"/>
      <c r="W55" s="1"/>
      <c r="X55" s="1"/>
      <c r="Y55" s="1"/>
      <c r="Z55" s="1"/>
      <c r="AB55" s="1"/>
      <c r="AC55" s="1"/>
      <c r="AD55" s="1"/>
      <c r="AE55" s="1"/>
      <c r="AF55" s="1"/>
      <c r="AG55" s="1"/>
      <c r="AH55" s="1"/>
      <c r="AI55" s="1"/>
      <c r="AJ55" s="1"/>
    </row>
    <row r="56" spans="4:36" s="5" customFormat="1" ht="14.1" customHeight="1" x14ac:dyDescent="0.2">
      <c r="D56" s="1"/>
      <c r="E56" s="1"/>
      <c r="F56" s="1"/>
      <c r="G56" s="1"/>
      <c r="H56" s="43"/>
      <c r="I56" s="1"/>
      <c r="J56" s="1"/>
      <c r="K56" s="43"/>
      <c r="L56" s="1"/>
      <c r="M56" s="1"/>
      <c r="N56" s="43"/>
      <c r="O56" s="1"/>
      <c r="P56" s="1"/>
      <c r="Q56" s="43"/>
      <c r="R56" s="43"/>
      <c r="S56" s="43"/>
      <c r="T56" s="43"/>
      <c r="U56" s="43"/>
      <c r="V56" s="1"/>
      <c r="W56" s="1"/>
      <c r="X56" s="1"/>
      <c r="Y56" s="1"/>
      <c r="Z56" s="1"/>
      <c r="AB56" s="1"/>
      <c r="AC56" s="1"/>
      <c r="AD56" s="1"/>
      <c r="AE56" s="1"/>
      <c r="AF56" s="1"/>
      <c r="AG56" s="1"/>
      <c r="AH56" s="1"/>
      <c r="AI56" s="1"/>
      <c r="AJ56" s="1"/>
    </row>
    <row r="57" spans="4:36" s="5" customFormat="1" ht="11.65" customHeight="1" x14ac:dyDescent="0.2">
      <c r="D57" s="1"/>
      <c r="E57" s="1"/>
      <c r="F57" s="1"/>
      <c r="G57" s="1"/>
      <c r="H57" s="43"/>
      <c r="I57" s="1"/>
      <c r="J57" s="1"/>
      <c r="K57" s="43"/>
      <c r="L57" s="1"/>
      <c r="M57" s="1"/>
      <c r="N57" s="43"/>
      <c r="O57" s="1"/>
      <c r="P57" s="1"/>
      <c r="Q57" s="43"/>
      <c r="R57" s="43"/>
      <c r="S57" s="43"/>
      <c r="T57" s="43"/>
      <c r="U57" s="43"/>
      <c r="V57" s="1"/>
      <c r="W57" s="1"/>
      <c r="X57" s="1"/>
      <c r="Y57" s="1"/>
      <c r="Z57" s="1"/>
      <c r="AB57" s="1"/>
      <c r="AC57" s="1"/>
      <c r="AD57" s="1"/>
      <c r="AE57" s="1"/>
      <c r="AF57" s="1"/>
      <c r="AG57" s="1"/>
      <c r="AH57" s="1"/>
      <c r="AI57" s="1"/>
      <c r="AJ57" s="1"/>
    </row>
    <row r="58" spans="4:36" s="5" customFormat="1" ht="11.65" customHeight="1" x14ac:dyDescent="0.2">
      <c r="D58" s="1"/>
      <c r="E58" s="1"/>
      <c r="F58" s="1"/>
      <c r="G58" s="1"/>
      <c r="H58" s="43"/>
      <c r="I58" s="1"/>
      <c r="J58" s="1"/>
      <c r="K58" s="43"/>
      <c r="L58" s="1"/>
      <c r="M58" s="1"/>
      <c r="N58" s="43"/>
      <c r="O58" s="1"/>
      <c r="P58" s="1"/>
      <c r="Q58" s="43"/>
      <c r="R58" s="43"/>
      <c r="S58" s="43"/>
      <c r="T58" s="43"/>
      <c r="U58" s="43"/>
      <c r="V58" s="1"/>
      <c r="W58" s="1"/>
      <c r="X58" s="1"/>
      <c r="Y58" s="1"/>
      <c r="Z58" s="1"/>
      <c r="AB58" s="1"/>
      <c r="AC58" s="1"/>
      <c r="AD58" s="1"/>
      <c r="AE58" s="1"/>
      <c r="AF58" s="1"/>
      <c r="AG58" s="1"/>
      <c r="AH58" s="1"/>
      <c r="AI58" s="1"/>
      <c r="AJ58" s="1"/>
    </row>
    <row r="59" spans="4:36" s="5" customFormat="1" ht="11.65" customHeight="1" x14ac:dyDescent="0.2">
      <c r="D59" s="1"/>
      <c r="E59" s="1"/>
      <c r="F59" s="1"/>
      <c r="G59" s="1"/>
      <c r="H59" s="43"/>
      <c r="I59" s="1"/>
      <c r="J59" s="1"/>
      <c r="K59" s="43"/>
      <c r="L59" s="1"/>
      <c r="M59" s="1"/>
      <c r="N59" s="43"/>
      <c r="O59" s="1"/>
      <c r="P59" s="1"/>
      <c r="Q59" s="43"/>
      <c r="R59" s="43"/>
      <c r="S59" s="43"/>
      <c r="T59" s="43"/>
      <c r="U59" s="43"/>
      <c r="V59" s="1"/>
      <c r="W59" s="1"/>
      <c r="X59" s="1"/>
      <c r="Y59" s="1"/>
      <c r="Z59" s="1"/>
      <c r="AB59" s="1"/>
      <c r="AC59" s="1"/>
      <c r="AD59" s="1"/>
      <c r="AE59" s="1"/>
      <c r="AF59" s="1"/>
      <c r="AG59" s="1"/>
      <c r="AH59" s="1"/>
      <c r="AI59" s="1"/>
      <c r="AJ59" s="1"/>
    </row>
  </sheetData>
  <sheetProtection selectLockedCells="1"/>
  <mergeCells count="56">
    <mergeCell ref="L10:N10"/>
    <mergeCell ref="O10:Q10"/>
    <mergeCell ref="B2:D5"/>
    <mergeCell ref="B7:D7"/>
    <mergeCell ref="AB10:AB12"/>
    <mergeCell ref="B8:AI8"/>
    <mergeCell ref="B9:E9"/>
    <mergeCell ref="F9:U9"/>
    <mergeCell ref="B6:D6"/>
    <mergeCell ref="E6:AB6"/>
    <mergeCell ref="AG5:AI5"/>
    <mergeCell ref="E2:AF3"/>
    <mergeCell ref="E4:AF4"/>
    <mergeCell ref="E5:AF5"/>
    <mergeCell ref="V9:AI9"/>
    <mergeCell ref="B10:B12"/>
    <mergeCell ref="D10:D12"/>
    <mergeCell ref="E10:E12"/>
    <mergeCell ref="F10:H10"/>
    <mergeCell ref="I10:K10"/>
    <mergeCell ref="R10:T10"/>
    <mergeCell ref="L11:L12"/>
    <mergeCell ref="M11:M12"/>
    <mergeCell ref="N11:N12"/>
    <mergeCell ref="O11:O12"/>
    <mergeCell ref="F11:F12"/>
    <mergeCell ref="G11:G12"/>
    <mergeCell ref="H11:H12"/>
    <mergeCell ref="I11:I12"/>
    <mergeCell ref="J11:J12"/>
    <mergeCell ref="K11:K12"/>
    <mergeCell ref="P11:P12"/>
    <mergeCell ref="AD10:AD12"/>
    <mergeCell ref="AE10:AE12"/>
    <mergeCell ref="Y10:Z10"/>
    <mergeCell ref="AA10:AA12"/>
    <mergeCell ref="R11:R12"/>
    <mergeCell ref="S11:S12"/>
    <mergeCell ref="T11:T12"/>
    <mergeCell ref="U11:U12"/>
    <mergeCell ref="C10:C12"/>
    <mergeCell ref="AC6:AF6"/>
    <mergeCell ref="AG6:AI6"/>
    <mergeCell ref="AG2:AI2"/>
    <mergeCell ref="AG3:AI3"/>
    <mergeCell ref="AG4:AI4"/>
    <mergeCell ref="Q11:Q12"/>
    <mergeCell ref="V10:V12"/>
    <mergeCell ref="W10:W12"/>
    <mergeCell ref="X10:X12"/>
    <mergeCell ref="E7:AI7"/>
    <mergeCell ref="AG10:AG12"/>
    <mergeCell ref="AH10:AH12"/>
    <mergeCell ref="AI10:AI12"/>
    <mergeCell ref="AF11:AF12"/>
    <mergeCell ref="AC10:AC12"/>
  </mergeCells>
  <conditionalFormatting sqref="T13:T36">
    <cfRule type="cellIs" dxfId="34" priority="39" stopIfTrue="1" operator="between">
      <formula>0.9</formula>
      <formula>1</formula>
    </cfRule>
    <cfRule type="cellIs" dxfId="33" priority="40" stopIfTrue="1" operator="between">
      <formula>0.7</formula>
      <formula>0.8999</formula>
    </cfRule>
    <cfRule type="cellIs" dxfId="32" priority="41" stopIfTrue="1" operator="between">
      <formula>0</formula>
      <formula>0.699</formula>
    </cfRule>
  </conditionalFormatting>
  <conditionalFormatting sqref="H34:H36 H13:H32 K13:K32 N13:N36 Q13:Q36">
    <cfRule type="cellIs" dxfId="31" priority="42" stopIfTrue="1" operator="between">
      <formula>0.9</formula>
      <formula>1.05</formula>
    </cfRule>
    <cfRule type="cellIs" dxfId="30" priority="43" stopIfTrue="1" operator="between">
      <formula>0.7</formula>
      <formula>0.8999</formula>
    </cfRule>
    <cfRule type="cellIs" dxfId="29" priority="44" stopIfTrue="1" operator="between">
      <formula>0</formula>
      <formula>0.699</formula>
    </cfRule>
    <cfRule type="cellIs" dxfId="28" priority="45" stopIfTrue="1" operator="greaterThan">
      <formula>1.05</formula>
    </cfRule>
  </conditionalFormatting>
  <conditionalFormatting sqref="K34:K36">
    <cfRule type="cellIs" dxfId="27" priority="46" stopIfTrue="1" operator="between">
      <formula>0.9</formula>
      <formula>1.05</formula>
    </cfRule>
    <cfRule type="cellIs" dxfId="26" priority="47" stopIfTrue="1" operator="between">
      <formula>0.7</formula>
      <formula>0.8999</formula>
    </cfRule>
    <cfRule type="cellIs" dxfId="25" priority="48" stopIfTrue="1" operator="between">
      <formula>0</formula>
      <formula>0.699</formula>
    </cfRule>
    <cfRule type="cellIs" dxfId="24" priority="49" stopIfTrue="1" operator="greaterThan">
      <formula>1.05</formula>
    </cfRule>
  </conditionalFormatting>
  <conditionalFormatting sqref="H33">
    <cfRule type="cellIs" dxfId="23" priority="58" stopIfTrue="1" operator="between">
      <formula>0.9</formula>
      <formula>1.05</formula>
    </cfRule>
    <cfRule type="cellIs" dxfId="22" priority="59" stopIfTrue="1" operator="between">
      <formula>0.7</formula>
      <formula>0.8999</formula>
    </cfRule>
    <cfRule type="cellIs" dxfId="21" priority="60" stopIfTrue="1" operator="between">
      <formula>0</formula>
      <formula>0.699</formula>
    </cfRule>
    <cfRule type="cellIs" dxfId="20" priority="61" stopIfTrue="1" operator="greaterThan">
      <formula>1.05</formula>
    </cfRule>
  </conditionalFormatting>
  <conditionalFormatting sqref="K33">
    <cfRule type="cellIs" dxfId="19" priority="62" stopIfTrue="1" operator="between">
      <formula>0.9</formula>
      <formula>1.05</formula>
    </cfRule>
    <cfRule type="cellIs" dxfId="18" priority="63" stopIfTrue="1" operator="between">
      <formula>0.7</formula>
      <formula>0.8999</formula>
    </cfRule>
    <cfRule type="cellIs" dxfId="17" priority="64" stopIfTrue="1" operator="between">
      <formula>0</formula>
      <formula>0.699</formula>
    </cfRule>
    <cfRule type="cellIs" dxfId="16" priority="65" stopIfTrue="1" operator="greaterThan">
      <formula>1.05</formula>
    </cfRule>
  </conditionalFormatting>
  <conditionalFormatting sqref="H34:H36">
    <cfRule type="cellIs" dxfId="15" priority="69" stopIfTrue="1" operator="between">
      <formula>0.9</formula>
      <formula>1.05</formula>
    </cfRule>
    <cfRule type="cellIs" dxfId="14" priority="70" stopIfTrue="1" operator="between">
      <formula>0.7</formula>
      <formula>0.8999</formula>
    </cfRule>
    <cfRule type="cellIs" dxfId="13" priority="71" stopIfTrue="1" operator="between">
      <formula>0</formula>
      <formula>0.699</formula>
    </cfRule>
    <cfRule type="cellIs" dxfId="12" priority="72" stopIfTrue="1" operator="greaterThan">
      <formula>1.05</formula>
    </cfRule>
  </conditionalFormatting>
  <conditionalFormatting sqref="K34:K36">
    <cfRule type="cellIs" dxfId="11" priority="73" stopIfTrue="1" operator="between">
      <formula>0.9</formula>
      <formula>1.05</formula>
    </cfRule>
    <cfRule type="cellIs" dxfId="10" priority="74" stopIfTrue="1" operator="between">
      <formula>0.7</formula>
      <formula>0.8999</formula>
    </cfRule>
    <cfRule type="cellIs" dxfId="9" priority="75" stopIfTrue="1" operator="between">
      <formula>0</formula>
      <formula>0.699</formula>
    </cfRule>
    <cfRule type="cellIs" dxfId="8" priority="76" stopIfTrue="1" operator="greaterThan">
      <formula>1.05</formula>
    </cfRule>
  </conditionalFormatting>
  <conditionalFormatting sqref="H33">
    <cfRule type="cellIs" dxfId="7" priority="85" stopIfTrue="1" operator="between">
      <formula>0.9</formula>
      <formula>1.05</formula>
    </cfRule>
    <cfRule type="cellIs" dxfId="6" priority="86" stopIfTrue="1" operator="between">
      <formula>0.7</formula>
      <formula>0.8999</formula>
    </cfRule>
    <cfRule type="cellIs" dxfId="5" priority="87" stopIfTrue="1" operator="between">
      <formula>0</formula>
      <formula>0.699</formula>
    </cfRule>
    <cfRule type="cellIs" dxfId="4" priority="88" stopIfTrue="1" operator="greaterThan">
      <formula>1.05</formula>
    </cfRule>
  </conditionalFormatting>
  <conditionalFormatting sqref="K33">
    <cfRule type="cellIs" dxfId="3" priority="89" stopIfTrue="1" operator="between">
      <formula>0.9</formula>
      <formula>1.05</formula>
    </cfRule>
    <cfRule type="cellIs" dxfId="2" priority="90" stopIfTrue="1" operator="between">
      <formula>0.7</formula>
      <formula>0.8999</formula>
    </cfRule>
    <cfRule type="cellIs" dxfId="1" priority="91" stopIfTrue="1" operator="between">
      <formula>0</formula>
      <formula>0.699</formula>
    </cfRule>
    <cfRule type="cellIs" dxfId="0" priority="92" stopIfTrue="1" operator="greaterThan">
      <formula>1.05</formula>
    </cfRule>
  </conditionalFormatting>
  <dataValidations count="6">
    <dataValidation type="list" operator="equal" allowBlank="1" showErrorMessage="1" sqref="AA37:AA59" xr:uid="{00000000-0002-0000-0000-000000000000}">
      <formula1>"Eficacia,Eficiencia,Efectividad,"</formula1>
      <formula2>0</formula2>
    </dataValidation>
    <dataValidation type="list" errorStyle="information" operator="equal" showInputMessage="1" showErrorMessage="1" error="Elija una Categoría" prompt="Elija una Categoría del menú desplegable" sqref="AG34:AG36" xr:uid="{00000000-0002-0000-0000-000001000000}">
      <formula1>NA()</formula1>
      <formula2>0</formula2>
    </dataValidation>
    <dataValidation type="list" operator="equal" allowBlank="1" showErrorMessage="1" sqref="AF37:AF59"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59" xr:uid="{00000000-0002-0000-0000-000002000000}">
      <formula1>"Coeficiente,Índice o razón,Porcentaje,Tasa,Valor absoluto"</formula1>
      <formula2>0</formula2>
    </dataValidation>
    <dataValidation type="list" operator="equal" allowBlank="1" showErrorMessage="1" sqref="AD13:AD59" xr:uid="{00000000-0002-0000-0000-000003000000}">
      <formula1>"Diario,Semanal,Mensual,Bimestral ,Trimestral,Semestral ,Anual"</formula1>
      <formula2>0</formula2>
    </dataValidation>
    <dataValidation type="list" operator="equal" allowBlank="1" showErrorMessage="1" sqref="AE13:AE59"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zoomScale="80" zoomScaleNormal="80" workbookViewId="0">
      <selection activeCell="E8" sqref="E8"/>
    </sheetView>
  </sheetViews>
  <sheetFormatPr baseColWidth="10" defaultRowHeight="12.75" x14ac:dyDescent="0.2"/>
  <cols>
    <col min="1" max="1" width="11.140625" customWidth="1"/>
    <col min="2" max="2" width="33" customWidth="1"/>
    <col min="3" max="3" width="31.28515625" customWidth="1"/>
    <col min="4" max="6" width="36" customWidth="1"/>
    <col min="7" max="7" width="39.140625" customWidth="1"/>
  </cols>
  <sheetData>
    <row r="1" spans="1:7" ht="12.75" customHeight="1" x14ac:dyDescent="0.2">
      <c r="A1" s="124"/>
      <c r="B1" s="125"/>
      <c r="C1" s="115" t="s">
        <v>32</v>
      </c>
      <c r="D1" s="116"/>
      <c r="E1" s="116"/>
      <c r="F1" s="117"/>
      <c r="G1" s="52" t="s">
        <v>39</v>
      </c>
    </row>
    <row r="2" spans="1:7" ht="12.75" customHeight="1" x14ac:dyDescent="0.2">
      <c r="A2" s="126"/>
      <c r="B2" s="127"/>
      <c r="C2" s="118"/>
      <c r="D2" s="119"/>
      <c r="E2" s="119"/>
      <c r="F2" s="120"/>
      <c r="G2" s="53" t="s">
        <v>40</v>
      </c>
    </row>
    <row r="3" spans="1:7" ht="20.25" customHeight="1" x14ac:dyDescent="0.2">
      <c r="A3" s="126"/>
      <c r="B3" s="127"/>
      <c r="C3" s="118" t="s">
        <v>38</v>
      </c>
      <c r="D3" s="119"/>
      <c r="E3" s="119"/>
      <c r="F3" s="120"/>
      <c r="G3" s="54" t="s">
        <v>49</v>
      </c>
    </row>
    <row r="4" spans="1:7" ht="20.25" customHeight="1" thickBot="1" x14ac:dyDescent="0.25">
      <c r="A4" s="128"/>
      <c r="B4" s="129"/>
      <c r="C4" s="121" t="s">
        <v>37</v>
      </c>
      <c r="D4" s="122"/>
      <c r="E4" s="122"/>
      <c r="F4" s="123"/>
      <c r="G4" s="55" t="s">
        <v>41</v>
      </c>
    </row>
    <row r="5" spans="1:7" ht="30.75" customHeight="1" x14ac:dyDescent="0.2">
      <c r="A5" s="106" t="s">
        <v>33</v>
      </c>
      <c r="B5" s="107"/>
      <c r="C5" s="108"/>
      <c r="D5" s="109"/>
      <c r="E5" s="110"/>
      <c r="F5" s="110"/>
      <c r="G5" s="111"/>
    </row>
    <row r="6" spans="1:7" ht="32.25" customHeight="1" thickBot="1" x14ac:dyDescent="0.25">
      <c r="A6" s="103" t="s">
        <v>34</v>
      </c>
      <c r="B6" s="104"/>
      <c r="C6" s="105"/>
      <c r="D6" s="112"/>
      <c r="E6" s="113"/>
      <c r="F6" s="113"/>
      <c r="G6" s="114"/>
    </row>
    <row r="7" spans="1:7" ht="13.5" thickBot="1" x14ac:dyDescent="0.25"/>
    <row r="8" spans="1:7" ht="29.25" customHeight="1" x14ac:dyDescent="0.2">
      <c r="A8" s="15" t="s">
        <v>46</v>
      </c>
      <c r="B8" s="15" t="s">
        <v>48</v>
      </c>
      <c r="C8" s="15" t="s">
        <v>36</v>
      </c>
      <c r="D8" s="16" t="s">
        <v>45</v>
      </c>
      <c r="E8" s="17" t="s">
        <v>42</v>
      </c>
      <c r="F8" s="17" t="s">
        <v>43</v>
      </c>
      <c r="G8" s="17" t="s">
        <v>44</v>
      </c>
    </row>
    <row r="9" spans="1:7" ht="142.5" customHeight="1" x14ac:dyDescent="0.2">
      <c r="A9" s="18"/>
      <c r="B9" s="18"/>
      <c r="C9" s="18"/>
      <c r="D9" s="18"/>
      <c r="E9" s="18"/>
      <c r="F9" s="18"/>
      <c r="G9" s="18"/>
    </row>
    <row r="10" spans="1:7" ht="20.100000000000001" customHeight="1" x14ac:dyDescent="0.2">
      <c r="A10" s="18"/>
      <c r="B10" s="18"/>
      <c r="C10" s="18"/>
      <c r="D10" s="18"/>
      <c r="E10" s="18"/>
      <c r="F10" s="18"/>
      <c r="G10" s="18"/>
    </row>
    <row r="11" spans="1:7" ht="20.100000000000001" customHeight="1" x14ac:dyDescent="0.2">
      <c r="A11" s="18"/>
      <c r="B11" s="18"/>
      <c r="C11" s="18"/>
      <c r="D11" s="18"/>
      <c r="E11" s="18"/>
      <c r="F11" s="18"/>
      <c r="G11" s="18"/>
    </row>
    <row r="12" spans="1:7" ht="20.100000000000001" customHeight="1" x14ac:dyDescent="0.2">
      <c r="A12" s="18"/>
      <c r="B12" s="18"/>
      <c r="C12" s="18"/>
      <c r="D12" s="18"/>
      <c r="E12" s="18"/>
      <c r="F12" s="18"/>
      <c r="G12" s="18"/>
    </row>
    <row r="13" spans="1:7" ht="20.100000000000001" customHeight="1" x14ac:dyDescent="0.2">
      <c r="A13" s="18"/>
      <c r="B13" s="18"/>
      <c r="C13" s="18"/>
      <c r="D13" s="18"/>
      <c r="E13" s="18"/>
      <c r="F13" s="18"/>
      <c r="G13" s="18"/>
    </row>
    <row r="14" spans="1:7" ht="20.100000000000001" customHeight="1" x14ac:dyDescent="0.2">
      <c r="A14" s="18"/>
      <c r="B14" s="18"/>
      <c r="C14" s="18"/>
      <c r="D14" s="18"/>
      <c r="E14" s="18"/>
      <c r="F14" s="18"/>
      <c r="G14" s="18"/>
    </row>
    <row r="15" spans="1:7" ht="20.100000000000001" customHeight="1" x14ac:dyDescent="0.2">
      <c r="A15" s="18"/>
      <c r="B15" s="18"/>
      <c r="C15" s="18"/>
      <c r="D15" s="18"/>
      <c r="E15" s="18"/>
      <c r="F15" s="18"/>
      <c r="G15" s="18"/>
    </row>
    <row r="16" spans="1:7" ht="20.100000000000001" customHeight="1" x14ac:dyDescent="0.2">
      <c r="A16" s="18"/>
      <c r="B16" s="18"/>
      <c r="C16" s="18"/>
      <c r="D16" s="18"/>
      <c r="E16" s="18"/>
      <c r="F16" s="18"/>
      <c r="G16" s="18"/>
    </row>
    <row r="17" spans="1:7" ht="20.100000000000001" customHeight="1" x14ac:dyDescent="0.2">
      <c r="A17" s="18"/>
      <c r="B17" s="18"/>
      <c r="C17" s="18"/>
      <c r="D17" s="18"/>
      <c r="E17" s="18"/>
      <c r="F17" s="18"/>
      <c r="G17" s="18"/>
    </row>
    <row r="18" spans="1:7" ht="20.100000000000001" customHeight="1" x14ac:dyDescent="0.2">
      <c r="A18" s="18"/>
      <c r="B18" s="18"/>
      <c r="C18" s="18"/>
      <c r="D18" s="18"/>
      <c r="E18" s="18"/>
      <c r="F18" s="18"/>
      <c r="G18" s="18"/>
    </row>
    <row r="19" spans="1:7" ht="20.100000000000001" customHeight="1" x14ac:dyDescent="0.2">
      <c r="A19" s="18"/>
      <c r="B19" s="18"/>
      <c r="C19" s="18"/>
      <c r="D19" s="18"/>
      <c r="E19" s="18"/>
      <c r="F19" s="18"/>
      <c r="G19" s="18"/>
    </row>
    <row r="20" spans="1:7" ht="20.100000000000001" customHeight="1" x14ac:dyDescent="0.2">
      <c r="A20" s="18"/>
      <c r="B20" s="18"/>
      <c r="C20" s="18"/>
      <c r="D20" s="18"/>
      <c r="E20" s="18"/>
      <c r="F20" s="18"/>
      <c r="G20" s="18"/>
    </row>
    <row r="21" spans="1:7" ht="20.100000000000001" customHeight="1" x14ac:dyDescent="0.2">
      <c r="A21" s="18"/>
      <c r="B21" s="18"/>
      <c r="C21" s="18"/>
      <c r="D21" s="18"/>
      <c r="E21" s="18"/>
      <c r="F21" s="18"/>
      <c r="G21" s="18"/>
    </row>
    <row r="22" spans="1:7" ht="20.100000000000001" customHeight="1" x14ac:dyDescent="0.2">
      <c r="A22" s="18"/>
      <c r="B22" s="18"/>
      <c r="C22" s="18"/>
      <c r="D22" s="18"/>
      <c r="E22" s="18"/>
      <c r="F22" s="18"/>
      <c r="G22" s="18"/>
    </row>
    <row r="23" spans="1:7" ht="20.100000000000001" customHeight="1" x14ac:dyDescent="0.2">
      <c r="A23" s="18"/>
      <c r="B23" s="18"/>
      <c r="C23" s="18"/>
      <c r="D23" s="18"/>
      <c r="E23" s="18"/>
      <c r="F23" s="18"/>
      <c r="G23" s="18"/>
    </row>
    <row r="24" spans="1:7" ht="20.100000000000001" customHeight="1" x14ac:dyDescent="0.2">
      <c r="A24" s="18"/>
      <c r="B24" s="18"/>
      <c r="C24" s="18"/>
      <c r="D24" s="18"/>
      <c r="E24" s="18"/>
      <c r="F24" s="18"/>
      <c r="G24" s="18"/>
    </row>
    <row r="25" spans="1:7" ht="20.100000000000001" customHeight="1" x14ac:dyDescent="0.2">
      <c r="A25" s="18"/>
      <c r="B25" s="18"/>
      <c r="C25" s="18"/>
      <c r="D25" s="18"/>
      <c r="E25" s="18"/>
      <c r="F25" s="18"/>
      <c r="G25" s="18"/>
    </row>
    <row r="26" spans="1:7" ht="20.100000000000001" customHeight="1" x14ac:dyDescent="0.2">
      <c r="A26" s="18"/>
      <c r="B26" s="18"/>
      <c r="C26" s="18"/>
      <c r="D26" s="18"/>
      <c r="E26" s="18"/>
      <c r="F26" s="18"/>
      <c r="G26" s="18"/>
    </row>
    <row r="27" spans="1:7" ht="20.100000000000001" customHeight="1" x14ac:dyDescent="0.2">
      <c r="A27" s="18"/>
      <c r="B27" s="18"/>
      <c r="C27" s="18"/>
      <c r="D27" s="18"/>
      <c r="E27" s="18"/>
      <c r="F27" s="18"/>
      <c r="G27" s="18"/>
    </row>
    <row r="28" spans="1:7" ht="20.100000000000001" customHeight="1" x14ac:dyDescent="0.2">
      <c r="A28" s="18"/>
      <c r="B28" s="18"/>
      <c r="C28" s="18"/>
      <c r="D28" s="18"/>
      <c r="E28" s="18"/>
      <c r="F28" s="18"/>
      <c r="G28" s="18"/>
    </row>
    <row r="29" spans="1:7" ht="20.100000000000001" customHeight="1" x14ac:dyDescent="0.2">
      <c r="A29" s="18"/>
      <c r="B29" s="18"/>
      <c r="C29" s="18"/>
      <c r="D29" s="18"/>
      <c r="E29" s="18"/>
      <c r="F29" s="18"/>
      <c r="G29" s="18"/>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PLANEACION Y CALIDAD</vt:lpstr>
      <vt:lpstr>DETALLE DE EJECUCIÓN</vt:lpstr>
      <vt:lpstr>'PLANEACION Y CALIDAD'!_Hlk89781928</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ALEXANDRA NEGRETE ROJAS</cp:lastModifiedBy>
  <cp:lastPrinted>2018-04-17T19:21:06Z</cp:lastPrinted>
  <dcterms:created xsi:type="dcterms:W3CDTF">2015-11-24T17:06:50Z</dcterms:created>
  <dcterms:modified xsi:type="dcterms:W3CDTF">2022-01-31T19:32:50Z</dcterms:modified>
</cp:coreProperties>
</file>