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artera 4\Desktop\"/>
    </mc:Choice>
  </mc:AlternateContent>
  <xr:revisionPtr revIDLastSave="0" documentId="13_ncr:1_{A94C80BC-F554-4DBC-A36D-1BA7D7A066FC}" xr6:coauthVersionLast="47" xr6:coauthVersionMax="47" xr10:uidLastSave="{00000000-0000-0000-0000-000000000000}"/>
  <bookViews>
    <workbookView xWindow="-120" yWindow="-120" windowWidth="20730" windowHeight="1104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CALIDAD'!$A$2:$AH$18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K17" i="1"/>
  <c r="H14" i="1"/>
  <c r="K13" i="1" l="1"/>
  <c r="S15" i="1" l="1"/>
  <c r="S16" i="1"/>
  <c r="S17" i="1"/>
  <c r="S18" i="1"/>
  <c r="Q15" i="1"/>
  <c r="Q16" i="1"/>
  <c r="Q17" i="1"/>
  <c r="Q18" i="1"/>
  <c r="N15" i="1"/>
  <c r="N16" i="1"/>
  <c r="N18" i="1"/>
  <c r="K15" i="1"/>
  <c r="K16" i="1"/>
  <c r="K18" i="1"/>
  <c r="H15" i="1"/>
  <c r="H16" i="1"/>
  <c r="H17" i="1"/>
  <c r="H18" i="1"/>
  <c r="Q13" i="1"/>
  <c r="S14" i="1"/>
  <c r="S13" i="1"/>
  <c r="H13" i="1"/>
  <c r="N13" i="1"/>
  <c r="K14" i="1"/>
  <c r="N14" i="1"/>
  <c r="Q14" i="1"/>
  <c r="E19" i="1"/>
  <c r="T13" i="1" l="1"/>
  <c r="U13" i="1" s="1"/>
  <c r="T16" i="1"/>
  <c r="U16" i="1" s="1"/>
  <c r="T15" i="1"/>
  <c r="U15" i="1" s="1"/>
  <c r="T18" i="1"/>
  <c r="U18" i="1" s="1"/>
  <c r="T17" i="1"/>
  <c r="U17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<sst xmlns="http://schemas.openxmlformats.org/spreadsheetml/2006/main" count="177" uniqueCount="135">
  <si>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</si>
  <si>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</si>
  <si>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</si>
  <si>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</si>
  <si>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</si>
  <si>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</si>
  <si>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</si>
  <si>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</si>
  <si>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</si>
  <si>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</si>
  <si>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</si>
  <si>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</si>
  <si>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</si>
  <si>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</si>
  <si>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</si>
  <si>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</si>
  <si>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</si>
  <si>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</si>
  <si>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</si>
  <si>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</si>
  <si>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</si>
  <si>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</si>
  <si>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</si>
  <si>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</si>
  <si>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</si>
  <si>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</si>
  <si>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</si>
  <si>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</si>
  <si>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</si>
  <si>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</si>
  <si>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</si>
  <si>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</si>
  <si>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</si>
  <si>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</si>
  <si>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</si>
  <si>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</si>
  <si>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</si>
  <si>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</si>
  <si>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</si>
  <si>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</si>
  <si>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</si>
  <si>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</si>
  <si>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</si>
  <si>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</si>
  <si>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</si>
  <si>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</si>
  <si>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</si>
  <si>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</si>
  <si>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Verificar la adherencia a los protocolos existentes con el fin de asegurar la adecuada prestación del servicio.</t>
  </si>
  <si>
    <t xml:space="preserve">BANCO DE SANGRE </t>
  </si>
  <si>
    <t>Velar por la adecuada administración (gestión, uso y conservación) de los reactivos e insumos utilizados en el banco de sangre</t>
  </si>
  <si>
    <t>Continuar con la realizacion de las auditorias internas, que nos permitan detectar errores de desviacion de los procesos.</t>
  </si>
  <si>
    <t>Mantener vigilancia activa sobre el uso , conservacion y eliminacion de los reactivos e insumos usados en el servicio.</t>
  </si>
  <si>
    <t>Velar por el adecuado funcionamiento de los equipos biomédicos, elementos que lo requieran, utilizados en el área y las condiciones de la infraestructura</t>
  </si>
  <si>
    <t>Mantener vigilancia activa sobre el cumplimiento de el cronograma de capacitaciones interna.</t>
  </si>
  <si>
    <t>Mantener permanente comunicación con el profesional encargado de los convenios de docencia - servicio , para obtener el mayor provecho en cuanto a la contraprestacion, de la realizacion de jornadas de donacion voluntaria y habitual de sangre en las instituciones.</t>
  </si>
  <si>
    <t xml:space="preserve">Numero de publicaciones apoyando la donacion volunatria de sangre </t>
  </si>
  <si>
    <t>Numero de publicaciones general de la ESE</t>
  </si>
  <si>
    <t>Porcentaje de publicaciones que apoyen la donacion de sangre</t>
  </si>
  <si>
    <t>publicaciones</t>
  </si>
  <si>
    <t>Trabajar  articuladamente con los profesionaesl de comunicaciones y mercadeo de la ESE ,para dar a conocer el Banco de Sangre a toda la comunidad, utilizando para ellos las diferentes plataformas autorizadas en la  institucion .</t>
  </si>
  <si>
    <t>Dar a conocer el Banco de sangre de la ESE  a la comunidad.</t>
  </si>
  <si>
    <t>Porcentaje</t>
  </si>
  <si>
    <t>Mensual</t>
  </si>
  <si>
    <t xml:space="preserve">Alta </t>
  </si>
  <si>
    <t>Coordinador bancode sangre , profesional de comunicaciones , profesional de mercadeo</t>
  </si>
  <si>
    <t>Soporte digital , de las plataformas con que cuenta la ESE.</t>
  </si>
  <si>
    <t>Efectividad</t>
  </si>
  <si>
    <t>Este indicador nos mide el porcentaje de publicaciones en las plataformas de la ESE , que esten relacionadas con la donacion de sangre , o que traten de sensibilizar a la poblacion con este tema .</t>
  </si>
  <si>
    <t>Porcentaje de auditorias realizadas , con relacion a las programadas.</t>
  </si>
  <si>
    <t xml:space="preserve">Este indicador nos mide el porcentaje de auditorias internas realizadas en el banco de sangre , con relacion a las auditorias programadas para la vigencia . </t>
  </si>
  <si>
    <t>Auditorias</t>
  </si>
  <si>
    <t>eEficacia</t>
  </si>
  <si>
    <t>Plataformas digitales</t>
  </si>
  <si>
    <t>Informes de auditorias internas.</t>
  </si>
  <si>
    <t xml:space="preserve">Bimestral </t>
  </si>
  <si>
    <t>Coordinador bancode sangre , Coordinador de gestion de calidad de banco de sangre.</t>
  </si>
  <si>
    <t>Soporte fisico de los informes de auditorias internas realizadas en el banco de sangre.</t>
  </si>
  <si>
    <t>Numero de reactivosde diagnostico in vitro o de dispositivos ingresados , comparado con el numero de pruebas realizadas o de donantes recibidos</t>
  </si>
  <si>
    <t>unidades de reactivo de diagnostico in vitro</t>
  </si>
  <si>
    <t>Unidades de reactivos o de dispositivos</t>
  </si>
  <si>
    <t>pruebas realizadas o dtes aceptados.</t>
  </si>
  <si>
    <t>Eficacia</t>
  </si>
  <si>
    <t>Inventario de dinamica gerencial , formato recepcion tecnica DM,RDIV</t>
  </si>
  <si>
    <t>Valor absoluto</t>
  </si>
  <si>
    <t>Coordinador banco de sangre , profesional de almacen</t>
  </si>
  <si>
    <t>Registro de inventario , formato de seguimiento de reactivos y dispositivos</t>
  </si>
  <si>
    <t>Mantener vigilancia activa sobre el cumplimiento de cronogramas preventivos de los equipos , realizacion oportuna de mantenimiento correctivo de los equipos y elemetos que lo requieran  ,usados en el servicio.</t>
  </si>
  <si>
    <t>Porcentaje de mantenientos preventivos realizados , comparado con el numero demanteniminentos programados en el cronograma de equipos y elementos que lo requieran.</t>
  </si>
  <si>
    <t xml:space="preserve">Este indicador nos mide el porcentaje de mantenimientos preventivos realizadas  a los equipos  biomedicos y otros elementos que lo requieran , con relacion al los mantenimientos preventivos programados , tanto para equipos biomedicos , como para otros elementos usados en el banco de sangre , que lo requieran. </t>
  </si>
  <si>
    <t>Mantenimientos realizados</t>
  </si>
  <si>
    <t>Mantenimientos programados</t>
  </si>
  <si>
    <t>La periodicidad de los mantenimientos es de cada 4 meses</t>
  </si>
  <si>
    <t>Coordinador banco de sangre , profesional de empresa de mantenimiento  , Ingenieria biomedica</t>
  </si>
  <si>
    <t xml:space="preserve"> Formato de mantenimientos preventivos , cronogramas.</t>
  </si>
  <si>
    <t xml:space="preserve">Seguimiento   al cumplimiento  del cronograma de jornadas de Capacitacion </t>
  </si>
  <si>
    <t>Porcentaje de capacitaciones  realizados , comparado con el numero de capacitaciones  programados .</t>
  </si>
  <si>
    <t xml:space="preserve">Este indicador nos mide el porcentaje de capacitaciones realizadas  en el banco de sangre , con relacion a las programadas , en el cronograma de capacitaciones  del banco de sangre. </t>
  </si>
  <si>
    <t>Capacitaciones  realizados</t>
  </si>
  <si>
    <t>Capacitaciones  realizadas</t>
  </si>
  <si>
    <t>Capacitaciones programadas</t>
  </si>
  <si>
    <t>Objetivo corporativo</t>
  </si>
  <si>
    <t>Listados de asistencia , evaluaciones y temas a socializar</t>
  </si>
  <si>
    <t>Coordinador banco de sangre , Coordinador de calidad interno de banco de sangre.</t>
  </si>
  <si>
    <t>Formato de asistencia , evaluaciones.</t>
  </si>
  <si>
    <t>CAMPAÑAS REALIZADAS</t>
  </si>
  <si>
    <t>Numero de campañas realizadas en intituciones con convenios de docencia servicio con el HSJ</t>
  </si>
  <si>
    <t>Campañas realizadas</t>
  </si>
  <si>
    <t>Formato de ingreso de donantes</t>
  </si>
  <si>
    <t xml:space="preserve">Media </t>
  </si>
  <si>
    <t>Coordinador banco de sangre , Profesional de Epidemiologia.</t>
  </si>
  <si>
    <t xml:space="preserve">Formato de ingreso de donantes </t>
  </si>
  <si>
    <t>Trabajar  articuladamente con los profesionaesl de comunicaciones y mercadeo de la ESE ,para dar a conocer el Banco de Sangre a toda la comunidad, utilizando para ellos las diferentes plataformas autorizadas en la  institución.</t>
  </si>
  <si>
    <t xml:space="preserve">Optimizar la utilización de los recursos, instalaciones y equipos para la prestación de un excelente servicio de salud, dando cumplimiento a la normatividad vigente y politicas institucionales. </t>
  </si>
  <si>
    <t xml:space="preserve">Retroalimentar permanentemente el sistema de gestion de calidad, garantizando asi el mejoramiento continúo de los procesos y el cumplimiento de los requisitos de calidad de los usuarios. </t>
  </si>
  <si>
    <t xml:space="preserve">Promover ambiente seguro a los clientes internos y externos. </t>
  </si>
  <si>
    <t xml:space="preserve">Contar con un talento humano compentente que garantice una atencion con trato humanizado y seguridad del paciente. </t>
  </si>
  <si>
    <t xml:space="preserve">Satisfacer las necesidades y expectativas de los usuarios, apoyandonos en el cumplimiento de sis derechos y deberes. </t>
  </si>
  <si>
    <t xml:space="preserve">BANCO DE SANGRE  </t>
  </si>
  <si>
    <t xml:space="preserve">Realizar seguimiento al cumplimiento de los compromisos en los convenio de docencia de servicio , que hacen referencia a el apoyo permanente de la realizacion de jornadas de donacion voluntaria y habitual de sangre , en las instituciones con las que se tenga convenio docencia servicio </t>
  </si>
  <si>
    <t>Trimestral</t>
  </si>
  <si>
    <t>Informes de mantenimientos( cada 4 meses )</t>
  </si>
  <si>
    <t>FECHA DE FORMULACION: 27/01/2023</t>
  </si>
  <si>
    <t xml:space="preserve">Numero de auevaluaciones internas realizadas sangre </t>
  </si>
  <si>
    <t xml:space="preserve">Numero de autoevaluaciones internas programadas sangre </t>
  </si>
  <si>
    <t>Teresita Uribe Puche- Antonio Morales</t>
  </si>
  <si>
    <t>COORDINACION DE BANCO DE SANGRE</t>
  </si>
  <si>
    <t xml:space="preserve"> PLAN OPERATIVO ANUAL - VIGENCIA:  2024</t>
  </si>
  <si>
    <t xml:space="preserve"> PLAN OPERATIVO ANUAL - VIGENCIA:  2024-</t>
  </si>
  <si>
    <t>Continuar con la realizacion de las autoevaluaciones  internas, que nos permitan detectar errores de desviacion de los procesos( seran bimensuales )</t>
  </si>
  <si>
    <t>Mantener vigilancia activa sobre el uso , conservacion y eliminacion de los reactivos e insumos usados en el servicio( se hara mensualmente ).</t>
  </si>
  <si>
    <t>Mantener vigilancia activa sobre el cumplimiento de cronogramas preventivos de los equipos , realizacion oportuna de mantenimiento correctivo de los equipos y elemetos que lo requieran  ,usados en el servicio( se haran durante los meses de febrero , junio y octubre ).</t>
  </si>
  <si>
    <t>Mantener vigilancia activa sobre el cumplimiento de el cronograma de capacitaciones interna( se realizaran mensualmente ).</t>
  </si>
  <si>
    <t>Mantener permanente comunicación con el profesional encargado de los convenios de docencia - servicio , para obtener el mayor provecho en cuanto a la contraprestacion, de la realizacion de jornadas de donacion voluntaria y habitual de sangre en las instituciones( dos en cada trimestre del año ).</t>
  </si>
  <si>
    <t>Dar a conocer el Banco de sangre de la ESE  a la comunidad( 5 publicaciones como minimo durante cada trimestre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</si>
</sst>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" fillId="0" borderId="1" xfId="6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textRotation="90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1" fontId="1" fillId="0" borderId="1" xfId="6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21" fillId="5" borderId="1" xfId="0" applyFont="1" applyFill="1" applyBorder="1" applyAlignment="1">
      <alignment horizontal="left" vertical="center" wrapText="1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AADA94E4-FF92-4AC4-80EB-F34CB4DEA7B3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1"/>
  <sheetViews>
    <sheetView showGridLines="0" tabSelected="1" topLeftCell="A14" zoomScale="70" zoomScaleNormal="70" workbookViewId="0">
      <selection activeCell="R13" sqref="R13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6" customWidth="1"/>
    <col min="9" max="9" width="8.5703125" style="1" customWidth="1"/>
    <col min="10" max="10" width="9" style="1" customWidth="1"/>
    <col min="11" max="11" width="9.5703125" style="26" customWidth="1"/>
    <col min="12" max="12" width="8.5703125" style="1" customWidth="1"/>
    <col min="13" max="13" width="8.28515625" style="1" customWidth="1"/>
    <col min="14" max="14" width="9.5703125" style="26" customWidth="1"/>
    <col min="15" max="15" width="7.7109375" style="1" customWidth="1"/>
    <col min="16" max="16" width="6.42578125" style="1" customWidth="1"/>
    <col min="17" max="17" width="9.5703125" style="26" customWidth="1"/>
    <col min="18" max="18" width="10" style="26" customWidth="1"/>
    <col min="19" max="19" width="4.85546875" style="26" customWidth="1"/>
    <col min="20" max="20" width="10.7109375" style="26" customWidth="1"/>
    <col min="21" max="21" width="11" style="2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60"/>
      <c r="C2" s="61"/>
      <c r="D2" s="62"/>
      <c r="E2" s="79" t="s">
        <v>31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49" t="s">
        <v>37</v>
      </c>
      <c r="AH2" s="49"/>
      <c r="AI2" s="49"/>
      <c r="AJ2" s="1"/>
    </row>
    <row r="3" spans="2:36" s="3" customFormat="1" ht="23.25" customHeight="1" x14ac:dyDescent="0.2">
      <c r="B3" s="63"/>
      <c r="C3" s="64"/>
      <c r="D3" s="65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49" t="s">
        <v>38</v>
      </c>
      <c r="AH3" s="49"/>
      <c r="AI3" s="49"/>
      <c r="AJ3" s="1"/>
    </row>
    <row r="4" spans="2:36" s="3" customFormat="1" ht="23.25" customHeight="1" x14ac:dyDescent="0.2">
      <c r="B4" s="63"/>
      <c r="C4" s="64"/>
      <c r="D4" s="65"/>
      <c r="E4" s="79" t="s">
        <v>36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50" t="s">
        <v>47</v>
      </c>
      <c r="AH4" s="50"/>
      <c r="AI4" s="50"/>
      <c r="AJ4" s="1"/>
    </row>
    <row r="5" spans="2:36" s="3" customFormat="1" ht="42" customHeight="1" x14ac:dyDescent="0.2">
      <c r="B5" s="66"/>
      <c r="C5" s="67"/>
      <c r="D5" s="68"/>
      <c r="E5" s="79" t="s">
        <v>127</v>
      </c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49" t="s">
        <v>39</v>
      </c>
      <c r="AH5" s="49"/>
      <c r="AI5" s="49"/>
      <c r="AJ5" s="1"/>
    </row>
    <row r="6" spans="2:36" s="1" customFormat="1" ht="50.25" customHeight="1" x14ac:dyDescent="0.2">
      <c r="B6" s="77" t="s">
        <v>32</v>
      </c>
      <c r="C6" s="78"/>
      <c r="D6" s="70"/>
      <c r="E6" s="55" t="s">
        <v>118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6" t="s">
        <v>122</v>
      </c>
      <c r="AD6" s="46"/>
      <c r="AE6" s="46"/>
      <c r="AF6" s="46"/>
      <c r="AG6" s="47"/>
      <c r="AH6" s="47"/>
      <c r="AI6" s="48"/>
    </row>
    <row r="7" spans="2:36" s="1" customFormat="1" ht="49.15" customHeight="1" x14ac:dyDescent="0.2">
      <c r="B7" s="69" t="s">
        <v>33</v>
      </c>
      <c r="C7" s="70"/>
      <c r="D7" s="71"/>
      <c r="E7" s="55" t="s">
        <v>126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8"/>
    </row>
    <row r="8" spans="2:36" s="1" customFormat="1" ht="27.75" customHeight="1" x14ac:dyDescent="0.2">
      <c r="B8" s="72" t="s">
        <v>34</v>
      </c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</row>
    <row r="9" spans="2:36" s="1" customFormat="1" ht="25.5" customHeight="1" x14ac:dyDescent="0.2">
      <c r="B9" s="75" t="s">
        <v>45</v>
      </c>
      <c r="C9" s="76"/>
      <c r="D9" s="57"/>
      <c r="E9" s="57"/>
      <c r="F9" s="57" t="s">
        <v>0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 t="s">
        <v>1</v>
      </c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</row>
    <row r="10" spans="2:36" s="2" customFormat="1" ht="42" customHeight="1" x14ac:dyDescent="0.2">
      <c r="B10" s="80" t="s">
        <v>2</v>
      </c>
      <c r="C10" s="43" t="s">
        <v>46</v>
      </c>
      <c r="D10" s="53" t="s">
        <v>3</v>
      </c>
      <c r="E10" s="53" t="s">
        <v>4</v>
      </c>
      <c r="F10" s="59" t="s">
        <v>5</v>
      </c>
      <c r="G10" s="59"/>
      <c r="H10" s="59"/>
      <c r="I10" s="59" t="s">
        <v>6</v>
      </c>
      <c r="J10" s="59"/>
      <c r="K10" s="59"/>
      <c r="L10" s="59" t="s">
        <v>7</v>
      </c>
      <c r="M10" s="59"/>
      <c r="N10" s="59"/>
      <c r="O10" s="59" t="s">
        <v>8</v>
      </c>
      <c r="P10" s="59"/>
      <c r="Q10" s="59"/>
      <c r="R10" s="59" t="s">
        <v>9</v>
      </c>
      <c r="S10" s="59"/>
      <c r="T10" s="59"/>
      <c r="U10" s="20" t="s">
        <v>26</v>
      </c>
      <c r="V10" s="53" t="s">
        <v>10</v>
      </c>
      <c r="W10" s="53" t="s">
        <v>11</v>
      </c>
      <c r="X10" s="53" t="s">
        <v>12</v>
      </c>
      <c r="Y10" s="57" t="s">
        <v>13</v>
      </c>
      <c r="Z10" s="57"/>
      <c r="AA10" s="56" t="s">
        <v>27</v>
      </c>
      <c r="AB10" s="56" t="s">
        <v>14</v>
      </c>
      <c r="AC10" s="56" t="s">
        <v>15</v>
      </c>
      <c r="AD10" s="56" t="s">
        <v>16</v>
      </c>
      <c r="AE10" s="56" t="s">
        <v>17</v>
      </c>
      <c r="AF10" s="21" t="s">
        <v>18</v>
      </c>
      <c r="AG10" s="53" t="s">
        <v>19</v>
      </c>
      <c r="AH10" s="53" t="s">
        <v>20</v>
      </c>
      <c r="AI10" s="53" t="s">
        <v>21</v>
      </c>
    </row>
    <row r="11" spans="2:36" s="2" customFormat="1" ht="66.75" customHeight="1" x14ac:dyDescent="0.2">
      <c r="B11" s="80"/>
      <c r="C11" s="44"/>
      <c r="D11" s="53"/>
      <c r="E11" s="53"/>
      <c r="F11" s="51" t="s">
        <v>25</v>
      </c>
      <c r="G11" s="51" t="s">
        <v>29</v>
      </c>
      <c r="H11" s="51" t="s">
        <v>30</v>
      </c>
      <c r="I11" s="51" t="s">
        <v>25</v>
      </c>
      <c r="J11" s="51" t="s">
        <v>29</v>
      </c>
      <c r="K11" s="51" t="s">
        <v>30</v>
      </c>
      <c r="L11" s="51" t="s">
        <v>25</v>
      </c>
      <c r="M11" s="51"/>
      <c r="N11" s="51" t="s">
        <v>30</v>
      </c>
      <c r="O11" s="51" t="s">
        <v>25</v>
      </c>
      <c r="P11" s="51"/>
      <c r="Q11" s="51" t="s">
        <v>30</v>
      </c>
      <c r="R11" s="51" t="s">
        <v>25</v>
      </c>
      <c r="S11" s="51" t="s">
        <v>29</v>
      </c>
      <c r="T11" s="51" t="s">
        <v>30</v>
      </c>
      <c r="U11" s="58">
        <f>SUM(U13:U18)</f>
        <v>0</v>
      </c>
      <c r="V11" s="53"/>
      <c r="W11" s="53"/>
      <c r="X11" s="53"/>
      <c r="Y11" s="22" t="s">
        <v>22</v>
      </c>
      <c r="Z11" s="22" t="s">
        <v>23</v>
      </c>
      <c r="AA11" s="56"/>
      <c r="AB11" s="56"/>
      <c r="AC11" s="56"/>
      <c r="AD11" s="56"/>
      <c r="AE11" s="56"/>
      <c r="AF11" s="53" t="s">
        <v>24</v>
      </c>
      <c r="AG11" s="53"/>
      <c r="AH11" s="53"/>
      <c r="AI11" s="53"/>
    </row>
    <row r="12" spans="2:36" s="2" customFormat="1" ht="54.75" customHeight="1" x14ac:dyDescent="0.2">
      <c r="B12" s="81"/>
      <c r="C12" s="45"/>
      <c r="D12" s="54"/>
      <c r="E12" s="54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4"/>
      <c r="W12" s="54"/>
      <c r="X12" s="54"/>
      <c r="Y12" s="23" t="s">
        <v>28</v>
      </c>
      <c r="Z12" s="23" t="s">
        <v>23</v>
      </c>
      <c r="AA12" s="54"/>
      <c r="AB12" s="54"/>
      <c r="AC12" s="54"/>
      <c r="AD12" s="54"/>
      <c r="AE12" s="54"/>
      <c r="AF12" s="54"/>
      <c r="AG12" s="54"/>
      <c r="AH12" s="54"/>
      <c r="AI12" s="54"/>
    </row>
    <row r="13" spans="2:36" s="1" customFormat="1" ht="203.25" customHeight="1" x14ac:dyDescent="0.2">
      <c r="B13" s="29">
        <v>1</v>
      </c>
      <c r="C13" s="35" t="s">
        <v>112</v>
      </c>
      <c r="D13" s="16" t="s">
        <v>61</v>
      </c>
      <c r="E13" s="6">
        <v>0.2</v>
      </c>
      <c r="F13" s="17">
        <v>5</v>
      </c>
      <c r="G13" s="17"/>
      <c r="H13" s="24">
        <f>IF(ISERROR(G13/F13),"",(G13/F13))</f>
        <v>0</v>
      </c>
      <c r="I13" s="17">
        <v>5</v>
      </c>
      <c r="J13" s="17"/>
      <c r="K13" s="24">
        <f t="shared" ref="K13:K18" si="0">IF(ISERROR(J13/I13),"",(J13/I13))</f>
        <v>0</v>
      </c>
      <c r="L13" s="17">
        <v>5</v>
      </c>
      <c r="M13" s="17"/>
      <c r="N13" s="24">
        <f t="shared" ref="N13:N18" si="1">IF(ISERROR(M13/L13),"",(M13/L13))</f>
        <v>0</v>
      </c>
      <c r="O13" s="17">
        <v>5</v>
      </c>
      <c r="P13" s="17"/>
      <c r="Q13" s="24">
        <f>IF(ISERROR(P13/O13),"",(P13/O13))</f>
        <v>0</v>
      </c>
      <c r="R13" s="27"/>
      <c r="S13" s="27">
        <f>SUM(G13,J13,M13,P13)</f>
        <v>0</v>
      </c>
      <c r="T13" s="28">
        <f>IF((IF(ISERROR(S13/R13),0,(S13/R13)))&gt;1,1,(IF(ISERROR(S13/R13),0,(S13/R13))))</f>
        <v>0</v>
      </c>
      <c r="U13" s="28">
        <f>T13*E13</f>
        <v>0</v>
      </c>
      <c r="V13" s="9" t="s">
        <v>58</v>
      </c>
      <c r="W13" s="9" t="s">
        <v>68</v>
      </c>
      <c r="X13" s="10" t="s">
        <v>59</v>
      </c>
      <c r="Y13" s="18" t="s">
        <v>56</v>
      </c>
      <c r="Z13" s="18" t="s">
        <v>57</v>
      </c>
      <c r="AA13" s="10" t="s">
        <v>67</v>
      </c>
      <c r="AB13" s="9" t="s">
        <v>73</v>
      </c>
      <c r="AC13" s="10" t="s">
        <v>62</v>
      </c>
      <c r="AD13" s="10" t="s">
        <v>63</v>
      </c>
      <c r="AE13" s="10" t="s">
        <v>64</v>
      </c>
      <c r="AF13" s="37" t="s">
        <v>113</v>
      </c>
      <c r="AG13" s="9"/>
      <c r="AH13" s="9" t="s">
        <v>65</v>
      </c>
      <c r="AI13" s="9" t="s">
        <v>66</v>
      </c>
    </row>
    <row r="14" spans="2:36" s="1" customFormat="1" ht="96.75" customHeight="1" x14ac:dyDescent="0.2">
      <c r="B14" s="29">
        <v>2</v>
      </c>
      <c r="C14" s="35" t="s">
        <v>48</v>
      </c>
      <c r="D14" s="16" t="s">
        <v>51</v>
      </c>
      <c r="E14" s="6">
        <v>0.2</v>
      </c>
      <c r="F14" s="8">
        <v>2</v>
      </c>
      <c r="G14" s="17"/>
      <c r="H14" s="25">
        <f t="shared" ref="H14:H18" si="2">IF(ISERROR(G14/F14),"",(G14/F14))</f>
        <v>0</v>
      </c>
      <c r="I14" s="8">
        <v>1</v>
      </c>
      <c r="J14" s="38"/>
      <c r="K14" s="25">
        <f t="shared" si="0"/>
        <v>0</v>
      </c>
      <c r="L14" s="8">
        <v>2</v>
      </c>
      <c r="M14" s="38"/>
      <c r="N14" s="25">
        <f t="shared" si="1"/>
        <v>0</v>
      </c>
      <c r="O14" s="8">
        <v>1</v>
      </c>
      <c r="P14" s="7"/>
      <c r="Q14" s="25">
        <f t="shared" ref="Q14:Q18" si="3">IF(ISERROR(P14/O14),"",(P14/O14))</f>
        <v>0</v>
      </c>
      <c r="R14" s="27"/>
      <c r="S14" s="27">
        <f t="shared" ref="S14" si="4">SUM(G14,J14,M14,P14)</f>
        <v>0</v>
      </c>
      <c r="T14" s="28">
        <f t="shared" ref="T14" si="5">IF((IF(ISERROR(S14/R14),0,(S14/R14)))&gt;1,1,(IF(ISERROR(S14/R14),0,(S14/R14))))</f>
        <v>0</v>
      </c>
      <c r="U14" s="28">
        <f t="shared" ref="U14" si="6">T14*E14</f>
        <v>0</v>
      </c>
      <c r="V14" s="9" t="s">
        <v>69</v>
      </c>
      <c r="W14" s="9" t="s">
        <v>70</v>
      </c>
      <c r="X14" s="10" t="s">
        <v>71</v>
      </c>
      <c r="Y14" s="18" t="s">
        <v>123</v>
      </c>
      <c r="Z14" s="18" t="s">
        <v>124</v>
      </c>
      <c r="AA14" s="10" t="s">
        <v>72</v>
      </c>
      <c r="AB14" s="9" t="s">
        <v>74</v>
      </c>
      <c r="AC14" s="10" t="s">
        <v>62</v>
      </c>
      <c r="AD14" s="10" t="s">
        <v>75</v>
      </c>
      <c r="AE14" s="10" t="s">
        <v>64</v>
      </c>
      <c r="AF14" s="37" t="s">
        <v>114</v>
      </c>
      <c r="AG14" s="9"/>
      <c r="AH14" s="9" t="s">
        <v>76</v>
      </c>
      <c r="AI14" s="9" t="s">
        <v>77</v>
      </c>
    </row>
    <row r="15" spans="2:36" s="1" customFormat="1" ht="195.75" customHeight="1" x14ac:dyDescent="0.2">
      <c r="B15" s="29">
        <v>3</v>
      </c>
      <c r="C15" s="35" t="s">
        <v>50</v>
      </c>
      <c r="D15" s="16" t="s">
        <v>52</v>
      </c>
      <c r="E15" s="6">
        <v>0.2</v>
      </c>
      <c r="F15" s="8">
        <v>3</v>
      </c>
      <c r="G15" s="17"/>
      <c r="H15" s="25">
        <f t="shared" si="2"/>
        <v>0</v>
      </c>
      <c r="I15" s="8">
        <v>3</v>
      </c>
      <c r="J15" s="38"/>
      <c r="K15" s="25">
        <f t="shared" si="0"/>
        <v>0</v>
      </c>
      <c r="L15" s="8">
        <v>3</v>
      </c>
      <c r="M15" s="38"/>
      <c r="N15" s="25">
        <f t="shared" si="1"/>
        <v>0</v>
      </c>
      <c r="O15" s="8">
        <v>3</v>
      </c>
      <c r="P15" s="7"/>
      <c r="Q15" s="25">
        <f t="shared" si="3"/>
        <v>0</v>
      </c>
      <c r="R15" s="27"/>
      <c r="S15" s="27">
        <f t="shared" ref="S15:S18" si="7">SUM(G15,J15,M15,P15)</f>
        <v>0</v>
      </c>
      <c r="T15" s="28">
        <f t="shared" ref="T15:T18" si="8">IF((IF(ISERROR(S15/R15),0,(S15/R15)))&gt;1,1,(IF(ISERROR(S15/R15),0,(S15/R15))))</f>
        <v>0</v>
      </c>
      <c r="U15" s="28">
        <f t="shared" ref="U15:U18" si="9">T15*E15</f>
        <v>0</v>
      </c>
      <c r="V15" s="9" t="s">
        <v>78</v>
      </c>
      <c r="W15" s="9" t="s">
        <v>70</v>
      </c>
      <c r="X15" s="10" t="s">
        <v>79</v>
      </c>
      <c r="Y15" s="18" t="s">
        <v>80</v>
      </c>
      <c r="Z15" s="18" t="s">
        <v>81</v>
      </c>
      <c r="AA15" s="10" t="s">
        <v>82</v>
      </c>
      <c r="AB15" s="9" t="s">
        <v>83</v>
      </c>
      <c r="AC15" s="10" t="s">
        <v>84</v>
      </c>
      <c r="AD15" s="10" t="s">
        <v>63</v>
      </c>
      <c r="AE15" s="10" t="s">
        <v>64</v>
      </c>
      <c r="AF15" s="37" t="s">
        <v>113</v>
      </c>
      <c r="AG15" s="9"/>
      <c r="AH15" s="9" t="s">
        <v>85</v>
      </c>
      <c r="AI15" s="9" t="s">
        <v>86</v>
      </c>
    </row>
    <row r="16" spans="2:36" s="1" customFormat="1" ht="159" customHeight="1" x14ac:dyDescent="0.2">
      <c r="B16" s="29">
        <v>4</v>
      </c>
      <c r="C16" s="35" t="s">
        <v>53</v>
      </c>
      <c r="D16" s="16" t="s">
        <v>87</v>
      </c>
      <c r="E16" s="6">
        <v>0.2</v>
      </c>
      <c r="F16" s="8">
        <v>1</v>
      </c>
      <c r="G16" s="17"/>
      <c r="H16" s="25">
        <f t="shared" si="2"/>
        <v>0</v>
      </c>
      <c r="I16" s="8">
        <v>1</v>
      </c>
      <c r="J16" s="38"/>
      <c r="K16" s="25">
        <f t="shared" si="0"/>
        <v>0</v>
      </c>
      <c r="L16" s="8">
        <v>0</v>
      </c>
      <c r="M16" s="38"/>
      <c r="N16" s="25" t="str">
        <f t="shared" si="1"/>
        <v/>
      </c>
      <c r="O16" s="8">
        <v>1</v>
      </c>
      <c r="P16" s="7"/>
      <c r="Q16" s="25">
        <f t="shared" si="3"/>
        <v>0</v>
      </c>
      <c r="R16" s="27"/>
      <c r="S16" s="27">
        <f t="shared" si="7"/>
        <v>0</v>
      </c>
      <c r="T16" s="28">
        <f t="shared" si="8"/>
        <v>0</v>
      </c>
      <c r="U16" s="28">
        <f t="shared" si="9"/>
        <v>0</v>
      </c>
      <c r="V16" s="9" t="s">
        <v>88</v>
      </c>
      <c r="W16" s="9" t="s">
        <v>89</v>
      </c>
      <c r="X16" s="10" t="s">
        <v>90</v>
      </c>
      <c r="Y16" s="18" t="s">
        <v>90</v>
      </c>
      <c r="Z16" s="18" t="s">
        <v>91</v>
      </c>
      <c r="AA16" s="10" t="s">
        <v>82</v>
      </c>
      <c r="AB16" s="9" t="s">
        <v>121</v>
      </c>
      <c r="AC16" s="10" t="s">
        <v>62</v>
      </c>
      <c r="AD16" s="39" t="s">
        <v>120</v>
      </c>
      <c r="AE16" s="10" t="s">
        <v>64</v>
      </c>
      <c r="AF16" s="19" t="s">
        <v>115</v>
      </c>
      <c r="AG16" s="40" t="s">
        <v>92</v>
      </c>
      <c r="AH16" s="9" t="s">
        <v>93</v>
      </c>
      <c r="AI16" s="9" t="s">
        <v>94</v>
      </c>
    </row>
    <row r="17" spans="2:36" s="1" customFormat="1" ht="148.5" customHeight="1" x14ac:dyDescent="0.2">
      <c r="B17" s="29">
        <v>5</v>
      </c>
      <c r="C17" s="35" t="s">
        <v>95</v>
      </c>
      <c r="D17" s="16" t="s">
        <v>54</v>
      </c>
      <c r="E17" s="6">
        <v>0.1</v>
      </c>
      <c r="F17" s="8">
        <v>3</v>
      </c>
      <c r="G17" s="17"/>
      <c r="H17" s="25">
        <f t="shared" si="2"/>
        <v>0</v>
      </c>
      <c r="I17" s="8">
        <v>3</v>
      </c>
      <c r="J17" s="38"/>
      <c r="K17" s="25">
        <f t="shared" si="0"/>
        <v>0</v>
      </c>
      <c r="L17" s="8">
        <v>3</v>
      </c>
      <c r="M17" s="38"/>
      <c r="N17" s="25">
        <f t="shared" si="1"/>
        <v>0</v>
      </c>
      <c r="O17" s="8">
        <v>2</v>
      </c>
      <c r="P17" s="7"/>
      <c r="Q17" s="25">
        <f t="shared" si="3"/>
        <v>0</v>
      </c>
      <c r="R17" s="27"/>
      <c r="S17" s="27">
        <f t="shared" si="7"/>
        <v>0</v>
      </c>
      <c r="T17" s="28">
        <f t="shared" si="8"/>
        <v>0</v>
      </c>
      <c r="U17" s="28">
        <f t="shared" si="9"/>
        <v>0</v>
      </c>
      <c r="V17" s="9" t="s">
        <v>96</v>
      </c>
      <c r="W17" s="9" t="s">
        <v>97</v>
      </c>
      <c r="X17" s="10" t="s">
        <v>98</v>
      </c>
      <c r="Y17" s="18" t="s">
        <v>99</v>
      </c>
      <c r="Z17" s="18" t="s">
        <v>100</v>
      </c>
      <c r="AA17" s="10" t="s">
        <v>82</v>
      </c>
      <c r="AB17" s="9" t="s">
        <v>102</v>
      </c>
      <c r="AC17" s="10" t="s">
        <v>62</v>
      </c>
      <c r="AD17" s="10" t="s">
        <v>63</v>
      </c>
      <c r="AE17" s="10" t="s">
        <v>64</v>
      </c>
      <c r="AF17" s="19" t="s">
        <v>116</v>
      </c>
      <c r="AG17" s="9"/>
      <c r="AH17" s="9" t="s">
        <v>103</v>
      </c>
      <c r="AI17" s="9" t="s">
        <v>104</v>
      </c>
    </row>
    <row r="18" spans="2:36" s="1" customFormat="1" ht="163.5" customHeight="1" thickBot="1" x14ac:dyDescent="0.25">
      <c r="B18" s="29">
        <v>6</v>
      </c>
      <c r="C18" s="36" t="s">
        <v>119</v>
      </c>
      <c r="D18" s="16" t="s">
        <v>55</v>
      </c>
      <c r="E18" s="6">
        <v>0.1</v>
      </c>
      <c r="F18" s="8">
        <v>2</v>
      </c>
      <c r="G18" s="17"/>
      <c r="H18" s="25">
        <f t="shared" si="2"/>
        <v>0</v>
      </c>
      <c r="I18" s="8">
        <v>2</v>
      </c>
      <c r="J18" s="38"/>
      <c r="K18" s="25">
        <f t="shared" si="0"/>
        <v>0</v>
      </c>
      <c r="L18" s="8">
        <v>2</v>
      </c>
      <c r="M18" s="38"/>
      <c r="N18" s="25">
        <f t="shared" si="1"/>
        <v>0</v>
      </c>
      <c r="O18" s="8">
        <v>2</v>
      </c>
      <c r="P18" s="7"/>
      <c r="Q18" s="25">
        <f t="shared" si="3"/>
        <v>0</v>
      </c>
      <c r="R18" s="27"/>
      <c r="S18" s="27">
        <f t="shared" si="7"/>
        <v>0</v>
      </c>
      <c r="T18" s="28">
        <f t="shared" si="8"/>
        <v>0</v>
      </c>
      <c r="U18" s="28">
        <f t="shared" si="9"/>
        <v>0</v>
      </c>
      <c r="V18" s="9" t="s">
        <v>106</v>
      </c>
      <c r="W18" s="9" t="s">
        <v>117</v>
      </c>
      <c r="X18" s="10" t="s">
        <v>105</v>
      </c>
      <c r="Y18" s="18" t="s">
        <v>107</v>
      </c>
      <c r="Z18" s="18"/>
      <c r="AA18" s="10" t="s">
        <v>67</v>
      </c>
      <c r="AB18" s="9" t="s">
        <v>108</v>
      </c>
      <c r="AC18" s="10" t="s">
        <v>84</v>
      </c>
      <c r="AD18" s="10" t="s">
        <v>63</v>
      </c>
      <c r="AE18" s="10" t="s">
        <v>109</v>
      </c>
      <c r="AF18" s="19" t="s">
        <v>101</v>
      </c>
      <c r="AG18" s="9"/>
      <c r="AH18" s="9" t="s">
        <v>110</v>
      </c>
      <c r="AI18" s="9" t="s">
        <v>111</v>
      </c>
    </row>
    <row r="19" spans="2:36" s="3" customFormat="1" ht="18" customHeight="1" thickBot="1" x14ac:dyDescent="0.25">
      <c r="D19" s="1"/>
      <c r="E19" s="30">
        <f>SUM(E13:E18)</f>
        <v>1</v>
      </c>
      <c r="F19" s="1"/>
      <c r="G19" s="1"/>
      <c r="H19" s="26"/>
      <c r="I19" s="1"/>
      <c r="J19" s="1"/>
      <c r="K19" s="26"/>
      <c r="L19" s="1"/>
      <c r="M19" s="1"/>
      <c r="N19" s="26"/>
      <c r="O19" s="1"/>
      <c r="P19" s="1"/>
      <c r="Q19" s="26"/>
      <c r="R19" s="26"/>
      <c r="S19" s="26"/>
      <c r="T19" s="26"/>
      <c r="U19" s="26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3" customFormat="1" ht="11.65" customHeight="1" x14ac:dyDescent="0.2">
      <c r="D20" s="1"/>
      <c r="E20" s="4"/>
      <c r="F20" s="1"/>
      <c r="G20" s="1"/>
      <c r="H20" s="26"/>
      <c r="I20" s="1"/>
      <c r="J20" s="1"/>
      <c r="K20" s="26"/>
      <c r="L20" s="1"/>
      <c r="M20" s="1"/>
      <c r="N20" s="26"/>
      <c r="O20" s="1"/>
      <c r="P20" s="1"/>
      <c r="Q20" s="26"/>
      <c r="R20" s="26"/>
      <c r="S20" s="26"/>
      <c r="T20" s="26"/>
      <c r="U20" s="26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65" customHeight="1" x14ac:dyDescent="0.2">
      <c r="D21" s="5"/>
      <c r="E21" s="4"/>
      <c r="F21" s="1"/>
      <c r="G21" s="1"/>
      <c r="H21" s="26"/>
      <c r="I21" s="1"/>
      <c r="J21" s="1"/>
      <c r="K21" s="26"/>
      <c r="L21" s="1"/>
      <c r="M21" s="1"/>
      <c r="N21" s="26"/>
      <c r="O21" s="1"/>
      <c r="P21" s="1"/>
      <c r="Q21" s="26"/>
      <c r="R21" s="26"/>
      <c r="S21" s="26"/>
      <c r="T21" s="26"/>
      <c r="U21" s="26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1"/>
      <c r="E22" s="4"/>
      <c r="F22" s="1"/>
      <c r="G22" s="1"/>
      <c r="H22" s="26"/>
      <c r="I22" s="1"/>
      <c r="J22" s="1"/>
      <c r="K22" s="26"/>
      <c r="L22" s="1"/>
      <c r="M22" s="1"/>
      <c r="N22" s="26"/>
      <c r="O22" s="1"/>
      <c r="P22" s="1"/>
      <c r="Q22" s="26"/>
      <c r="R22" s="26"/>
      <c r="S22" s="26"/>
      <c r="T22" s="26"/>
      <c r="U22" s="26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1"/>
      <c r="E23" s="4"/>
      <c r="F23" s="1"/>
      <c r="G23" s="1"/>
      <c r="H23" s="26"/>
      <c r="I23" s="1"/>
      <c r="J23" s="1"/>
      <c r="K23" s="26"/>
      <c r="L23" s="1"/>
      <c r="M23" s="1"/>
      <c r="N23" s="26"/>
      <c r="O23" s="1"/>
      <c r="P23" s="1"/>
      <c r="Q23" s="26"/>
      <c r="R23" s="26"/>
      <c r="S23" s="26"/>
      <c r="T23" s="26"/>
      <c r="U23" s="26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26"/>
      <c r="I24" s="1"/>
      <c r="J24" s="1"/>
      <c r="K24" s="26"/>
      <c r="L24" s="1"/>
      <c r="M24" s="1"/>
      <c r="N24" s="26"/>
      <c r="O24" s="1"/>
      <c r="P24" s="1"/>
      <c r="Q24" s="26"/>
      <c r="R24" s="26"/>
      <c r="S24" s="26"/>
      <c r="T24" s="26"/>
      <c r="U24" s="26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26"/>
      <c r="I25" s="1"/>
      <c r="J25" s="1"/>
      <c r="K25" s="26"/>
      <c r="L25" s="1"/>
      <c r="M25" s="1"/>
      <c r="N25" s="26"/>
      <c r="O25" s="1"/>
      <c r="P25" s="1"/>
      <c r="Q25" s="26"/>
      <c r="R25" s="26"/>
      <c r="S25" s="26"/>
      <c r="T25" s="26"/>
      <c r="U25" s="26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26"/>
      <c r="I26" s="1"/>
      <c r="J26" s="1"/>
      <c r="K26" s="26"/>
      <c r="L26" s="1"/>
      <c r="M26" s="1"/>
      <c r="N26" s="26"/>
      <c r="O26" s="1"/>
      <c r="P26" s="1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65" customHeight="1" x14ac:dyDescent="0.2">
      <c r="D27" s="1"/>
      <c r="E27" s="4"/>
      <c r="F27" s="1"/>
      <c r="G27" s="1"/>
      <c r="H27" s="26"/>
      <c r="I27" s="1"/>
      <c r="J27" s="1"/>
      <c r="K27" s="26"/>
      <c r="L27" s="1"/>
      <c r="M27" s="1"/>
      <c r="N27" s="26"/>
      <c r="O27" s="1"/>
      <c r="P27" s="1"/>
      <c r="Q27" s="26"/>
      <c r="R27" s="26"/>
      <c r="S27" s="26"/>
      <c r="T27" s="26"/>
      <c r="U27" s="2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4.1" customHeight="1" x14ac:dyDescent="0.2">
      <c r="D28" s="1"/>
      <c r="E28" s="4"/>
      <c r="F28" s="1"/>
      <c r="G28" s="1"/>
      <c r="H28" s="26"/>
      <c r="I28" s="1"/>
      <c r="J28" s="1"/>
      <c r="K28" s="26"/>
      <c r="L28" s="1"/>
      <c r="M28" s="1"/>
      <c r="N28" s="26"/>
      <c r="O28" s="1"/>
      <c r="P28" s="1"/>
      <c r="Q28" s="26"/>
      <c r="R28" s="26"/>
      <c r="S28" s="26"/>
      <c r="T28" s="26"/>
      <c r="U28" s="2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65" customHeight="1" x14ac:dyDescent="0.2">
      <c r="D29" s="15"/>
      <c r="E29" s="4"/>
      <c r="F29" s="1"/>
      <c r="G29" s="1"/>
      <c r="H29" s="26"/>
      <c r="I29" s="1"/>
      <c r="J29" s="1"/>
      <c r="K29" s="26"/>
      <c r="L29" s="1"/>
      <c r="M29" s="1"/>
      <c r="N29" s="26"/>
      <c r="O29" s="1"/>
      <c r="P29" s="1"/>
      <c r="Q29" s="26"/>
      <c r="R29" s="26"/>
      <c r="S29" s="26"/>
      <c r="T29" s="26"/>
      <c r="U29" s="26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65" customHeight="1" x14ac:dyDescent="0.2">
      <c r="D30" s="1"/>
      <c r="E30" s="4"/>
      <c r="F30" s="1"/>
      <c r="G30" s="1"/>
      <c r="H30" s="26"/>
      <c r="I30" s="1"/>
      <c r="J30" s="1"/>
      <c r="K30" s="26"/>
      <c r="L30" s="1"/>
      <c r="M30" s="1"/>
      <c r="N30" s="26"/>
      <c r="O30" s="1"/>
      <c r="P30" s="1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"/>
      <c r="E31" s="4"/>
      <c r="F31" s="1"/>
      <c r="G31" s="1"/>
      <c r="H31" s="26"/>
      <c r="I31" s="1"/>
      <c r="J31" s="1"/>
      <c r="K31" s="26"/>
      <c r="L31" s="1"/>
      <c r="M31" s="1"/>
      <c r="N31" s="26"/>
      <c r="O31" s="1"/>
      <c r="P31" s="1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26"/>
      <c r="I32" s="1"/>
      <c r="J32" s="1"/>
      <c r="K32" s="26"/>
      <c r="L32" s="1"/>
      <c r="M32" s="1"/>
      <c r="N32" s="26"/>
      <c r="O32" s="1"/>
      <c r="P32" s="1"/>
      <c r="Q32" s="26"/>
      <c r="R32" s="26"/>
      <c r="S32" s="26"/>
      <c r="T32" s="26"/>
      <c r="U32" s="26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26"/>
      <c r="I33" s="1"/>
      <c r="J33" s="1"/>
      <c r="K33" s="26"/>
      <c r="L33" s="1"/>
      <c r="M33" s="1"/>
      <c r="N33" s="26"/>
      <c r="O33" s="1"/>
      <c r="P33" s="1"/>
      <c r="Q33" s="26"/>
      <c r="R33" s="26"/>
      <c r="S33" s="26"/>
      <c r="T33" s="26"/>
      <c r="U33" s="26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2.6" customHeight="1" x14ac:dyDescent="0.2">
      <c r="D34" s="1"/>
      <c r="E34" s="4"/>
      <c r="F34" s="1"/>
      <c r="G34" s="1"/>
      <c r="H34" s="26"/>
      <c r="I34" s="1"/>
      <c r="J34" s="1"/>
      <c r="K34" s="26"/>
      <c r="L34" s="1"/>
      <c r="M34" s="1"/>
      <c r="N34" s="26"/>
      <c r="O34" s="1"/>
      <c r="P34" s="1"/>
      <c r="Q34" s="26"/>
      <c r="R34" s="26"/>
      <c r="S34" s="26"/>
      <c r="T34" s="26"/>
      <c r="U34" s="26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2.6" customHeight="1" x14ac:dyDescent="0.2">
      <c r="D35" s="1"/>
      <c r="E35" s="4"/>
      <c r="F35" s="1"/>
      <c r="G35" s="1"/>
      <c r="H35" s="26"/>
      <c r="I35" s="1"/>
      <c r="J35" s="1"/>
      <c r="K35" s="26"/>
      <c r="L35" s="1"/>
      <c r="M35" s="1"/>
      <c r="N35" s="26"/>
      <c r="O35" s="1"/>
      <c r="P35" s="1"/>
      <c r="Q35" s="26"/>
      <c r="R35" s="26"/>
      <c r="S35" s="26"/>
      <c r="T35" s="26"/>
      <c r="U35" s="2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65" customHeight="1" x14ac:dyDescent="0.2">
      <c r="D36" s="1"/>
      <c r="E36" s="4"/>
      <c r="F36" s="1"/>
      <c r="G36" s="1"/>
      <c r="H36" s="26"/>
      <c r="I36" s="1"/>
      <c r="J36" s="1"/>
      <c r="K36" s="26"/>
      <c r="L36" s="1"/>
      <c r="M36" s="1"/>
      <c r="N36" s="26"/>
      <c r="O36" s="1"/>
      <c r="P36" s="1"/>
      <c r="Q36" s="26"/>
      <c r="R36" s="26"/>
      <c r="S36" s="26"/>
      <c r="T36" s="26"/>
      <c r="U36" s="2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4"/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4.1" customHeight="1" x14ac:dyDescent="0.2">
      <c r="D38" s="1"/>
      <c r="E38" s="1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65" customHeight="1" x14ac:dyDescent="0.2">
      <c r="D40" s="1"/>
      <c r="E40" s="1"/>
      <c r="F40" s="1"/>
      <c r="G40" s="1"/>
      <c r="H40" s="26"/>
      <c r="I40" s="1"/>
      <c r="J40" s="1"/>
      <c r="K40" s="26"/>
      <c r="L40" s="1"/>
      <c r="M40" s="1"/>
      <c r="N40" s="26"/>
      <c r="O40" s="1"/>
      <c r="P40" s="1"/>
      <c r="Q40" s="26"/>
      <c r="R40" s="26"/>
      <c r="S40" s="26"/>
      <c r="T40" s="26"/>
      <c r="U40" s="26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65" customHeight="1" x14ac:dyDescent="0.2">
      <c r="D41" s="1"/>
      <c r="E41" s="1"/>
      <c r="F41" s="1"/>
      <c r="G41" s="1"/>
      <c r="H41" s="26"/>
      <c r="I41" s="1"/>
      <c r="J41" s="1"/>
      <c r="K41" s="26"/>
      <c r="L41" s="1"/>
      <c r="M41" s="1"/>
      <c r="N41" s="26"/>
      <c r="O41" s="1"/>
      <c r="P41" s="1"/>
      <c r="Q41" s="26"/>
      <c r="R41" s="26"/>
      <c r="S41" s="26"/>
      <c r="T41" s="26"/>
      <c r="U41" s="26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H13:H18 K13:K18 N13:N18 Q13:Q18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18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19:AA41" xr:uid="{00000000-0002-0000-0000-000000000000}">
      <formula1>"Eficacia,Eficiencia,Efectividad,"</formula1>
      <formula2>0</formula2>
    </dataValidation>
    <dataValidation type="list" operator="equal" allowBlank="1" showErrorMessage="1" sqref="AF19:AF41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1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1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1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5" zoomScale="70" zoomScaleNormal="70" workbookViewId="0">
      <selection activeCell="D9" sqref="D9"/>
    </sheetView>
  </sheetViews>
  <sheetFormatPr baseColWidth="10" defaultRowHeight="12.75" x14ac:dyDescent="0.2"/>
  <cols>
    <col min="1" max="1" width="11.140625" customWidth="1"/>
    <col min="2" max="2" width="33" customWidth="1"/>
    <col min="3" max="3" width="41.42578125" customWidth="1"/>
    <col min="4" max="6" width="36" customWidth="1"/>
    <col min="7" max="7" width="39.140625" customWidth="1"/>
  </cols>
  <sheetData>
    <row r="1" spans="1:7" ht="12.75" customHeight="1" x14ac:dyDescent="0.2">
      <c r="A1" s="102"/>
      <c r="B1" s="103"/>
      <c r="C1" s="94" t="s">
        <v>31</v>
      </c>
      <c r="D1" s="95"/>
      <c r="E1" s="95"/>
      <c r="F1" s="96"/>
      <c r="G1" s="31" t="s">
        <v>37</v>
      </c>
    </row>
    <row r="2" spans="1:7" ht="12.75" customHeight="1" x14ac:dyDescent="0.2">
      <c r="A2" s="104"/>
      <c r="B2" s="105"/>
      <c r="C2" s="97"/>
      <c r="D2" s="79"/>
      <c r="E2" s="79"/>
      <c r="F2" s="98"/>
      <c r="G2" s="32" t="s">
        <v>38</v>
      </c>
    </row>
    <row r="3" spans="1:7" ht="20.25" customHeight="1" x14ac:dyDescent="0.2">
      <c r="A3" s="104"/>
      <c r="B3" s="105"/>
      <c r="C3" s="97" t="s">
        <v>36</v>
      </c>
      <c r="D3" s="79"/>
      <c r="E3" s="79"/>
      <c r="F3" s="98"/>
      <c r="G3" s="33" t="s">
        <v>47</v>
      </c>
    </row>
    <row r="4" spans="1:7" ht="20.25" customHeight="1" thickBot="1" x14ac:dyDescent="0.25">
      <c r="A4" s="106"/>
      <c r="B4" s="107"/>
      <c r="C4" s="99" t="s">
        <v>128</v>
      </c>
      <c r="D4" s="100"/>
      <c r="E4" s="100"/>
      <c r="F4" s="101"/>
      <c r="G4" s="34" t="s">
        <v>39</v>
      </c>
    </row>
    <row r="5" spans="1:7" ht="30.75" customHeight="1" x14ac:dyDescent="0.2">
      <c r="A5" s="85" t="s">
        <v>32</v>
      </c>
      <c r="B5" s="86"/>
      <c r="C5" s="87"/>
      <c r="D5" s="88" t="s">
        <v>49</v>
      </c>
      <c r="E5" s="89"/>
      <c r="F5" s="89"/>
      <c r="G5" s="90"/>
    </row>
    <row r="6" spans="1:7" ht="32.25" customHeight="1" thickBot="1" x14ac:dyDescent="0.25">
      <c r="A6" s="82" t="s">
        <v>33</v>
      </c>
      <c r="B6" s="83"/>
      <c r="C6" s="84"/>
      <c r="D6" s="91" t="s">
        <v>125</v>
      </c>
      <c r="E6" s="92"/>
      <c r="F6" s="92"/>
      <c r="G6" s="93"/>
    </row>
    <row r="7" spans="1:7" ht="13.5" thickBot="1" x14ac:dyDescent="0.25"/>
    <row r="8" spans="1:7" ht="29.25" customHeight="1" x14ac:dyDescent="0.2">
      <c r="A8" s="11" t="s">
        <v>44</v>
      </c>
      <c r="B8" s="11" t="s">
        <v>46</v>
      </c>
      <c r="C8" s="11" t="s">
        <v>35</v>
      </c>
      <c r="D8" s="12" t="s">
        <v>43</v>
      </c>
      <c r="E8" s="13" t="s">
        <v>40</v>
      </c>
      <c r="F8" s="13" t="s">
        <v>41</v>
      </c>
      <c r="G8" s="13" t="s">
        <v>42</v>
      </c>
    </row>
    <row r="9" spans="1:7" ht="228" customHeight="1" x14ac:dyDescent="0.2">
      <c r="A9" s="29">
        <v>1</v>
      </c>
      <c r="B9" s="35" t="s">
        <v>60</v>
      </c>
      <c r="C9" s="16" t="s">
        <v>134</v>
      </c>
      <c r="D9" s="41"/>
      <c r="E9" s="35"/>
      <c r="F9" s="35"/>
      <c r="G9" s="35"/>
    </row>
    <row r="10" spans="1:7" ht="89.25" customHeight="1" x14ac:dyDescent="0.2">
      <c r="A10" s="29">
        <v>2</v>
      </c>
      <c r="B10" s="35" t="s">
        <v>48</v>
      </c>
      <c r="C10" s="16" t="s">
        <v>129</v>
      </c>
      <c r="D10" s="35"/>
      <c r="E10" s="35"/>
      <c r="F10" s="35"/>
      <c r="G10" s="35"/>
    </row>
    <row r="11" spans="1:7" ht="91.5" customHeight="1" x14ac:dyDescent="0.2">
      <c r="A11" s="29">
        <v>3</v>
      </c>
      <c r="B11" s="35" t="s">
        <v>50</v>
      </c>
      <c r="C11" s="16" t="s">
        <v>130</v>
      </c>
      <c r="D11" s="35"/>
      <c r="E11" s="35"/>
      <c r="F11" s="35"/>
      <c r="G11" s="35"/>
    </row>
    <row r="12" spans="1:7" ht="93.75" customHeight="1" x14ac:dyDescent="0.2">
      <c r="A12" s="29">
        <v>4</v>
      </c>
      <c r="B12" s="35" t="s">
        <v>53</v>
      </c>
      <c r="C12" s="16" t="s">
        <v>131</v>
      </c>
      <c r="D12" s="35"/>
      <c r="E12" s="35"/>
      <c r="F12" s="35"/>
      <c r="G12" s="35"/>
    </row>
    <row r="13" spans="1:7" ht="152.25" customHeight="1" x14ac:dyDescent="0.2">
      <c r="A13" s="29">
        <v>5</v>
      </c>
      <c r="B13" s="35" t="s">
        <v>95</v>
      </c>
      <c r="C13" s="16" t="s">
        <v>132</v>
      </c>
      <c r="D13" s="35"/>
      <c r="E13" s="35"/>
      <c r="F13" s="35"/>
      <c r="G13" s="35"/>
    </row>
    <row r="14" spans="1:7" ht="132.75" customHeight="1" x14ac:dyDescent="0.2">
      <c r="A14" s="29">
        <v>6</v>
      </c>
      <c r="B14" s="36" t="s">
        <v>119</v>
      </c>
      <c r="C14" s="16" t="s">
        <v>133</v>
      </c>
      <c r="D14" s="42"/>
      <c r="E14" s="42"/>
      <c r="F14" s="42"/>
      <c r="G14" s="42"/>
    </row>
    <row r="15" spans="1:7" ht="45" customHeight="1" x14ac:dyDescent="0.2">
      <c r="A15" s="29"/>
      <c r="B15" s="16"/>
      <c r="C15" s="16"/>
      <c r="D15" s="14"/>
      <c r="E15" s="14"/>
      <c r="F15" s="14"/>
      <c r="G15" s="14"/>
    </row>
    <row r="16" spans="1:7" ht="20.100000000000001" customHeight="1" x14ac:dyDescent="0.2">
      <c r="A16" s="29"/>
      <c r="B16" s="16"/>
      <c r="C16" s="16"/>
      <c r="D16" s="14"/>
      <c r="E16" s="14"/>
      <c r="F16" s="14"/>
      <c r="G16" s="14"/>
    </row>
    <row r="17" spans="1:7" ht="20.100000000000001" customHeight="1" x14ac:dyDescent="0.2">
      <c r="A17" s="14"/>
      <c r="B17" s="14"/>
      <c r="C17" s="14"/>
      <c r="D17" s="14"/>
      <c r="E17" s="14"/>
      <c r="F17" s="14"/>
      <c r="G17" s="14"/>
    </row>
    <row r="18" spans="1:7" ht="20.100000000000001" customHeight="1" x14ac:dyDescent="0.2">
      <c r="A18" s="14"/>
      <c r="B18" s="14"/>
      <c r="C18" s="14"/>
      <c r="D18" s="14"/>
      <c r="E18" s="14"/>
      <c r="F18" s="14"/>
      <c r="G18" s="14"/>
    </row>
    <row r="19" spans="1:7" ht="20.100000000000001" customHeight="1" x14ac:dyDescent="0.2">
      <c r="A19" s="14"/>
      <c r="B19" s="14"/>
      <c r="C19" s="14"/>
      <c r="D19" s="14"/>
      <c r="E19" s="14"/>
      <c r="F19" s="14"/>
      <c r="G19" s="14"/>
    </row>
    <row r="20" spans="1:7" ht="20.100000000000001" customHeight="1" x14ac:dyDescent="0.2">
      <c r="A20" s="14"/>
      <c r="B20" s="14"/>
      <c r="C20" s="14"/>
      <c r="D20" s="14"/>
      <c r="E20" s="14"/>
      <c r="F20" s="14"/>
      <c r="G20" s="14"/>
    </row>
    <row r="21" spans="1:7" ht="20.100000000000001" customHeight="1" x14ac:dyDescent="0.2">
      <c r="A21" s="14"/>
      <c r="B21" s="14"/>
      <c r="C21" s="14"/>
      <c r="D21" s="14"/>
      <c r="E21" s="14"/>
      <c r="F21" s="14"/>
      <c r="G21" s="14"/>
    </row>
    <row r="22" spans="1:7" ht="20.100000000000001" customHeight="1" x14ac:dyDescent="0.2">
      <c r="A22" s="14"/>
      <c r="B22" s="14"/>
      <c r="C22" s="14"/>
      <c r="D22" s="14"/>
      <c r="E22" s="14"/>
      <c r="F22" s="14"/>
      <c r="G22" s="14"/>
    </row>
    <row r="23" spans="1:7" ht="20.100000000000001" customHeight="1" x14ac:dyDescent="0.2">
      <c r="A23" s="14"/>
      <c r="B23" s="14"/>
      <c r="C23" s="14"/>
      <c r="D23" s="14"/>
      <c r="E23" s="14"/>
      <c r="F23" s="14"/>
      <c r="G23" s="14"/>
    </row>
    <row r="24" spans="1:7" ht="20.100000000000001" customHeight="1" x14ac:dyDescent="0.2">
      <c r="A24" s="14"/>
      <c r="B24" s="14"/>
      <c r="C24" s="14"/>
      <c r="D24" s="14"/>
      <c r="E24" s="14"/>
      <c r="F24" s="14"/>
      <c r="G24" s="14"/>
    </row>
    <row r="25" spans="1:7" ht="20.100000000000001" customHeight="1" x14ac:dyDescent="0.2">
      <c r="A25" s="14"/>
      <c r="B25" s="14"/>
      <c r="C25" s="14"/>
      <c r="D25" s="14"/>
      <c r="E25" s="14"/>
      <c r="F25" s="14"/>
      <c r="G25" s="14"/>
    </row>
    <row r="26" spans="1:7" ht="20.100000000000001" customHeight="1" x14ac:dyDescent="0.2">
      <c r="A26" s="14"/>
      <c r="B26" s="14"/>
      <c r="C26" s="14"/>
      <c r="D26" s="14"/>
      <c r="E26" s="14"/>
      <c r="F26" s="14"/>
      <c r="G26" s="14"/>
    </row>
    <row r="27" spans="1:7" ht="20.100000000000001" customHeight="1" x14ac:dyDescent="0.2">
      <c r="A27" s="14"/>
      <c r="B27" s="14"/>
      <c r="C27" s="14"/>
      <c r="D27" s="14"/>
      <c r="E27" s="14"/>
      <c r="F27" s="14"/>
      <c r="G27" s="14"/>
    </row>
    <row r="28" spans="1:7" ht="20.100000000000001" customHeight="1" x14ac:dyDescent="0.2">
      <c r="A28" s="14"/>
      <c r="B28" s="14"/>
      <c r="C28" s="14"/>
      <c r="D28" s="14"/>
      <c r="E28" s="14"/>
      <c r="F28" s="14"/>
      <c r="G28" s="14"/>
    </row>
    <row r="29" spans="1:7" ht="20.100000000000001" customHeight="1" x14ac:dyDescent="0.2">
      <c r="A29" s="14"/>
      <c r="B29" s="14"/>
      <c r="C29" s="14"/>
      <c r="D29" s="14"/>
      <c r="E29" s="14"/>
      <c r="F29" s="14"/>
      <c r="G29" s="14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BANCO SANGRE</cp:lastModifiedBy>
  <cp:lastPrinted>2018-04-17T19:21:06Z</cp:lastPrinted>
  <dcterms:created xsi:type="dcterms:W3CDTF">2015-11-24T17:06:50Z</dcterms:created>
  <dcterms:modified xsi:type="dcterms:W3CDTF">2024-01-29T14:36:47Z</dcterms:modified>
</cp:coreProperties>
</file>