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ALEXIS NAVARRO\INFORMACION AÑO 2024\POA - MAPA DE RIESGOS 2024\"/>
    </mc:Choice>
  </mc:AlternateContent>
  <xr:revisionPtr revIDLastSave="0" documentId="13_ncr:1_{3312450A-3E91-4D78-BF46-9E407D925C49}" xr6:coauthVersionLast="47" xr6:coauthVersionMax="47" xr10:uidLastSave="{00000000-0000-0000-0000-000000000000}"/>
  <bookViews>
    <workbookView xWindow="20370" yWindow="-120" windowWidth="24240" windowHeight="13140" tabRatio="791" xr2:uid="{00000000-000D-0000-FFFF-FFFF00000000}"/>
  </bookViews>
  <sheets>
    <sheet name="PLANEACION Y CALIDAD" sheetId="1" r:id="rId1"/>
    <sheet name="DETALLE DE EJECUCIÓN" sheetId="2" r:id="rId2"/>
  </sheets>
  <definedNames>
    <definedName name="_xlnm.Print_Area" localSheetId="0">'PLANEACION Y CALIDAD'!$A$2:$AH$23</definedName>
    <definedName name="_xlnm.Print_Titles" localSheetId="0">'PLANEACION Y CALIDAD'!$2:$11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1" l="1"/>
  <c r="C19" i="2"/>
  <c r="B19" i="2"/>
  <c r="S23" i="1"/>
  <c r="R23" i="1"/>
  <c r="S22" i="1"/>
  <c r="R22" i="1"/>
  <c r="S21" i="1"/>
  <c r="R21" i="1"/>
  <c r="S20" i="1"/>
  <c r="R20" i="1"/>
  <c r="S19" i="1"/>
  <c r="R19" i="1"/>
  <c r="S18" i="1"/>
  <c r="R18" i="1"/>
  <c r="S17" i="1"/>
  <c r="R17" i="1"/>
  <c r="S16" i="1"/>
  <c r="R16" i="1"/>
  <c r="S15" i="1"/>
  <c r="R15" i="1"/>
  <c r="S14" i="1"/>
  <c r="R14" i="1"/>
  <c r="R13" i="1"/>
  <c r="R24" i="1"/>
  <c r="P24" i="1"/>
  <c r="O24" i="1"/>
  <c r="M24" i="1"/>
  <c r="L24" i="1"/>
  <c r="J24" i="1"/>
  <c r="I24" i="1"/>
  <c r="G24" i="1"/>
  <c r="F24" i="1"/>
  <c r="E23" i="1"/>
  <c r="E22" i="1"/>
  <c r="E21" i="1"/>
  <c r="E20" i="1"/>
  <c r="E19" i="1"/>
  <c r="E18" i="1"/>
  <c r="E17" i="1"/>
  <c r="E16" i="1"/>
  <c r="E15" i="1"/>
  <c r="E14" i="1"/>
  <c r="E13" i="1"/>
  <c r="S24" i="1" l="1"/>
  <c r="Q13" i="1"/>
  <c r="B18" i="2"/>
  <c r="C18" i="2"/>
  <c r="C17" i="2"/>
  <c r="B17" i="2"/>
  <c r="C16" i="2"/>
  <c r="B16" i="2"/>
  <c r="C15" i="2"/>
  <c r="B15" i="2"/>
  <c r="C14" i="2"/>
  <c r="B14" i="2"/>
  <c r="C13" i="2"/>
  <c r="B13" i="2"/>
  <c r="C12" i="2"/>
  <c r="B12" i="2"/>
  <c r="C11" i="2"/>
  <c r="B11" i="2"/>
  <c r="C10" i="2"/>
  <c r="B10" i="2"/>
  <c r="C9" i="2"/>
  <c r="B9" i="2"/>
  <c r="H23" i="1" l="1"/>
  <c r="E24" i="1"/>
  <c r="Q15" i="1"/>
  <c r="Q16" i="1"/>
  <c r="Q17" i="1"/>
  <c r="Q18" i="1"/>
  <c r="Q19" i="1"/>
  <c r="Q20" i="1"/>
  <c r="Q21" i="1"/>
  <c r="Q22" i="1"/>
  <c r="Q23" i="1"/>
  <c r="N15" i="1"/>
  <c r="N16" i="1"/>
  <c r="N17" i="1"/>
  <c r="N18" i="1"/>
  <c r="N19" i="1"/>
  <c r="N20" i="1"/>
  <c r="N21" i="1"/>
  <c r="N22" i="1"/>
  <c r="N23" i="1"/>
  <c r="K15" i="1"/>
  <c r="K16" i="1"/>
  <c r="K17" i="1"/>
  <c r="K18" i="1"/>
  <c r="K19" i="1"/>
  <c r="K20" i="1"/>
  <c r="K21" i="1"/>
  <c r="K22" i="1"/>
  <c r="K23" i="1"/>
  <c r="H15" i="1"/>
  <c r="H16" i="1"/>
  <c r="H17" i="1"/>
  <c r="H18" i="1"/>
  <c r="H19" i="1"/>
  <c r="H20" i="1"/>
  <c r="H21" i="1"/>
  <c r="H22" i="1"/>
  <c r="H13" i="1"/>
  <c r="K13" i="1"/>
  <c r="N13" i="1"/>
  <c r="H14" i="1"/>
  <c r="K14" i="1"/>
  <c r="N14" i="1"/>
  <c r="Q14" i="1"/>
  <c r="Q24" i="1" l="1"/>
  <c r="K24" i="1"/>
  <c r="H24" i="1"/>
  <c r="N24" i="1"/>
  <c r="T13" i="1"/>
  <c r="U13" i="1" s="1"/>
  <c r="T22" i="1"/>
  <c r="U22" i="1" s="1"/>
  <c r="T20" i="1"/>
  <c r="U20" i="1" s="1"/>
  <c r="T18" i="1"/>
  <c r="U18" i="1" s="1"/>
  <c r="T23" i="1"/>
  <c r="U23" i="1" s="1"/>
  <c r="T21" i="1"/>
  <c r="U21" i="1" s="1"/>
  <c r="T19" i="1"/>
  <c r="U19" i="1" s="1"/>
  <c r="T17" i="1"/>
  <c r="U17" i="1" s="1"/>
  <c r="T16" i="1"/>
  <c r="U16" i="1" s="1"/>
  <c r="T15" i="1"/>
  <c r="U15" i="1" s="1"/>
  <c r="T14" i="1"/>
  <c r="U14" i="1" s="1"/>
  <c r="U11" i="1" l="1"/>
  <c r="U24" i="1"/>
  <c r="T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Quintero</author>
    <author>ALEXANDRA NEGRETE ROJAS</author>
    <author/>
    <author>tc={55240868-FF82-487B-A912-D4677C72B0BF}</author>
  </authors>
  <commentList>
    <comment ref="B10" authorId="0" shapeId="0" xr:uid="{00000000-0006-0000-0000-000001000000}">
      <text>
        <r>
          <rPr>
            <sz val="9"/>
            <color indexed="81"/>
            <rFont val="Tahoma"/>
            <family val="2"/>
          </rPr>
          <t xml:space="preserve">Numerar cada meta
</t>
        </r>
      </text>
    </comment>
    <comment ref="C10" authorId="1" shapeId="0" xr:uid="{35DE524B-1280-4EBD-BB89-18345FF04FF7}">
      <text>
        <r>
          <rPr>
            <sz val="9"/>
            <color rgb="FF000000"/>
            <rFont val="Tahoma"/>
            <family val="2"/>
          </rPr>
          <t>Descripción de la actividad a desarrollar</t>
        </r>
      </text>
    </comment>
    <comment ref="D10" authorId="0" shapeId="0" xr:uid="{00000000-0006-0000-0000-000002000000}">
      <text>
        <r>
          <rPr>
            <sz val="9"/>
            <color indexed="81"/>
            <rFont val="Tahoma"/>
            <family val="2"/>
          </rPr>
          <t>Definir las metas a las que se compromete la dependencia para la vigencia</t>
        </r>
      </text>
    </comment>
    <comment ref="E10" authorId="0" shapeId="0" xr:uid="{00000000-0006-0000-0000-000003000000}">
      <text>
        <r>
          <rPr>
            <sz val="9"/>
            <color rgb="FF000000"/>
            <rFont val="Tahoma"/>
            <family val="2"/>
          </rPr>
          <t xml:space="preserve">Peso de cada meta dentro del total de metas definidas, la suma de las mismas debe ser del 100%
</t>
        </r>
      </text>
    </comment>
    <comment ref="V10" authorId="2" shapeId="0" xr:uid="{00000000-0006-0000-0000-000004000000}">
      <text>
        <r>
          <rPr>
            <sz val="8"/>
            <color rgb="FF000000"/>
            <rFont val="Tahoma"/>
            <family val="2"/>
          </rPr>
          <t xml:space="preserve">Designación que identifica el indicador respectivo. Ej. “Informe de seguimiento plan
</t>
        </r>
        <r>
          <rPr>
            <sz val="8"/>
            <color rgb="FF000000"/>
            <rFont val="Tahoma"/>
            <family val="2"/>
          </rPr>
          <t xml:space="preserve">de desarrollo”
</t>
        </r>
      </text>
    </comment>
    <comment ref="W10" authorId="2" shapeId="0" xr:uid="{00000000-0006-0000-0000-000005000000}">
      <text>
        <r>
          <rPr>
            <sz val="8"/>
            <color rgb="FF000000"/>
            <rFont val="Tahoma"/>
            <family val="2"/>
          </rPr>
          <t xml:space="preserve">Constituye la razón de ser del indicador, establece el propósito o fin último de la
</t>
        </r>
        <r>
          <rPr>
            <sz val="8"/>
            <color rgb="FF000000"/>
            <rFont val="Tahoma"/>
            <family val="2"/>
          </rPr>
          <t xml:space="preserve">medición. La definición debe estar constituida por los siguientes elementos:
</t>
        </r>
        <r>
          <rPr>
            <sz val="8"/>
            <color rgb="FF000000"/>
            <rFont val="Tahoma"/>
            <family val="2"/>
          </rPr>
          <t xml:space="preserve">1)Qué se espera hacer
</t>
        </r>
        <r>
          <rPr>
            <sz val="8"/>
            <color rgb="FF000000"/>
            <rFont val="Tahoma"/>
            <family val="2"/>
          </rPr>
          <t xml:space="preserve">2)En donde se quiere hacer
</t>
        </r>
        <r>
          <rPr>
            <sz val="8"/>
            <color rgb="FF000000"/>
            <rFont val="Tahoma"/>
            <family val="2"/>
          </rPr>
          <t xml:space="preserve">3)Elementos de contexto o descriptivo
</t>
        </r>
      </text>
    </comment>
    <comment ref="X10" authorId="2" shapeId="0" xr:uid="{00000000-0006-0000-0000-000006000000}">
      <text>
        <r>
          <rPr>
            <sz val="8"/>
            <color rgb="FF000000"/>
            <rFont val="Tahoma"/>
            <family val="2"/>
          </rPr>
          <t xml:space="preserve">Hace referencia al Objeto, la descripción de lo que se va a
</t>
        </r>
        <r>
          <rPr>
            <sz val="8"/>
            <color rgb="FF000000"/>
            <rFont val="Tahoma"/>
            <family val="2"/>
          </rPr>
          <t xml:space="preserve">medir. Ej. (Documentos, jornadas, pactos, planes, proyectos, seguimientos, informes,
</t>
        </r>
        <r>
          <rPr>
            <sz val="8"/>
            <color rgb="FF000000"/>
            <rFont val="Tahoma"/>
            <family val="2"/>
          </rPr>
          <t xml:space="preserve">talleres, usuarios etc.).
</t>
        </r>
      </text>
    </comment>
    <comment ref="AA10" authorId="2" shapeId="0" xr:uid="{00000000-0006-0000-0000-000007000000}">
      <text>
        <r>
          <rPr>
            <sz val="10"/>
            <color rgb="FF000000"/>
            <rFont val="Arial"/>
            <family val="2"/>
          </rPr>
          <t xml:space="preserve">La naturaleza o tipo del indicador se establece de acuerdo con los
</t>
        </r>
        <r>
          <rPr>
            <sz val="10"/>
            <color rgb="FF000000"/>
            <rFont val="Arial"/>
            <family val="2"/>
          </rPr>
          <t xml:space="preserve">siguientes criterios: Logro de los resultados esperados (Eficacia), manejo de los recursos
</t>
        </r>
        <r>
          <rPr>
            <sz val="10"/>
            <color rgb="FF000000"/>
            <rFont val="Arial"/>
            <family val="2"/>
          </rPr>
          <t xml:space="preserve">disponibles (Eficiencia), impacto de la gestión adelantada (Efectividad), que se puede hacer
</t>
        </r>
        <r>
          <rPr>
            <sz val="10"/>
            <color rgb="FF000000"/>
            <rFont val="Arial"/>
            <family val="2"/>
          </rPr>
          <t xml:space="preserve">por proceso, por conjunto de procesos o en forma global para el sistema
</t>
        </r>
        <r>
          <rPr>
            <sz val="10"/>
            <color rgb="FF000000"/>
            <rFont val="Arial"/>
            <family val="2"/>
          </rPr>
          <t xml:space="preserve">
</t>
        </r>
      </text>
    </comment>
    <comment ref="AB10" authorId="0" shapeId="0" xr:uid="{00000000-0006-0000-0000-000008000000}">
      <text>
        <r>
          <rPr>
            <sz val="9"/>
            <color rgb="FF000000"/>
            <rFont val="Tahoma"/>
            <family val="2"/>
          </rPr>
          <t xml:space="preserve">Donde se van a obtener los datos para el indicador  planteado
</t>
        </r>
        <r>
          <rPr>
            <sz val="9"/>
            <color rgb="FF000000"/>
            <rFont val="Tahoma"/>
            <family val="2"/>
          </rPr>
          <t xml:space="preserve">
</t>
        </r>
      </text>
    </comment>
    <comment ref="AC10" authorId="2" shapeId="0" xr:uid="{00000000-0006-0000-0000-000009000000}">
      <text>
        <r>
          <rPr>
            <sz val="10"/>
            <color rgb="FF000000"/>
            <rFont val="Arial"/>
            <family val="2"/>
          </rPr>
          <t xml:space="preserve">El indicador es una medida comparativa que puede presentarse en
</t>
        </r>
        <r>
          <rPr>
            <sz val="10"/>
            <color rgb="FF000000"/>
            <rFont val="Arial"/>
            <family val="2"/>
          </rPr>
          <t xml:space="preserve">una de las siguientes formas o puede tener las siguientes estructuras:
</t>
        </r>
        <r>
          <rPr>
            <sz val="10"/>
            <color rgb="FF000000"/>
            <rFont val="Arial"/>
            <family val="2"/>
          </rPr>
          <t xml:space="preserve">1)Índice o razón:
</t>
        </r>
        <r>
          <rPr>
            <sz val="10"/>
            <color rgb="FF000000"/>
            <rFont val="Arial"/>
            <family val="2"/>
          </rPr>
          <t xml:space="preserve">Relación entre dos valores que pueden estar asociados a una misma
</t>
        </r>
        <r>
          <rPr>
            <sz val="10"/>
            <color rgb="FF000000"/>
            <rFont val="Arial"/>
            <family val="2"/>
          </rPr>
          <t xml:space="preserve">variable. Proporciona explícitamente la relación existente entre el numerador y el
</t>
        </r>
        <r>
          <rPr>
            <sz val="10"/>
            <color rgb="FF000000"/>
            <rFont val="Arial"/>
            <family val="2"/>
          </rPr>
          <t xml:space="preserve">denominador.
</t>
        </r>
        <r>
          <rPr>
            <sz val="10"/>
            <color rgb="FF000000"/>
            <rFont val="Arial"/>
            <family val="2"/>
          </rPr>
          <t xml:space="preserve">2)Coeficiente:
</t>
        </r>
        <r>
          <rPr>
            <sz val="10"/>
            <color rgb="FF000000"/>
            <rFont val="Arial"/>
            <family val="2"/>
          </rPr>
          <t xml:space="preserve">Valor numérico obtenido al relacionar las variables de una razón o
</t>
        </r>
        <r>
          <rPr>
            <sz val="10"/>
            <color rgb="FF000000"/>
            <rFont val="Arial"/>
            <family val="2"/>
          </rPr>
          <t xml:space="preserve">proporción, teniendo en cuenta las unidades de cada variable.
</t>
        </r>
        <r>
          <rPr>
            <sz val="10"/>
            <color rgb="FF000000"/>
            <rFont val="Arial"/>
            <family val="2"/>
          </rPr>
          <t xml:space="preserve">3)Porcentaje: Valor esperado como una fracción de 100, se obtiene al relacionar dos
</t>
        </r>
        <r>
          <rPr>
            <sz val="10"/>
            <color rgb="FF000000"/>
            <rFont val="Arial"/>
            <family val="2"/>
          </rPr>
          <t xml:space="preserve">variables en forma de cociente, las variables deben tener las mismas variables.
</t>
        </r>
        <r>
          <rPr>
            <sz val="10"/>
            <color rgb="FF000000"/>
            <rFont val="Arial"/>
            <family val="2"/>
          </rPr>
          <t xml:space="preserve">4)Valor Absoluto: Valor obtenido al relacionar una sola variable. Es un valor que por sí
</t>
        </r>
        <r>
          <rPr>
            <sz val="10"/>
            <color rgb="FF000000"/>
            <rFont val="Arial"/>
            <family val="2"/>
          </rPr>
          <t xml:space="preserve">mismo representa algo, sin necesidad de otro valor. Es un número que refleja el
</t>
        </r>
        <r>
          <rPr>
            <sz val="10"/>
            <color rgb="FF000000"/>
            <rFont val="Arial"/>
            <family val="2"/>
          </rPr>
          <t xml:space="preserve">conteo o la enumeración directa de unidades, fenómenos, o sucesos que describe el
</t>
        </r>
        <r>
          <rPr>
            <sz val="10"/>
            <color rgb="FF000000"/>
            <rFont val="Arial"/>
            <family val="2"/>
          </rPr>
          <t xml:space="preserve">indicador
</t>
        </r>
        <r>
          <rPr>
            <sz val="10"/>
            <color rgb="FF000000"/>
            <rFont val="Arial"/>
            <family val="2"/>
          </rPr>
          <t xml:space="preserve">5)Tasa: Es la relación entre dos variables enmarcadas en un periodo determinado y que
</t>
        </r>
        <r>
          <rPr>
            <sz val="10"/>
            <color rgb="FF000000"/>
            <rFont val="Arial"/>
            <family val="2"/>
          </rPr>
          <t xml:space="preserve">representa la frecuencia de un fenómeno
</t>
        </r>
      </text>
    </comment>
    <comment ref="AD10" authorId="2" shapeId="0" xr:uid="{00000000-0006-0000-0000-00000A000000}">
      <text>
        <r>
          <rPr>
            <sz val="10"/>
            <rFont val="Arial"/>
            <family val="2"/>
          </rPr>
          <t xml:space="preserve">Es la frecuencia con la cual se recogen los datos para alimentar el
indicador
</t>
        </r>
      </text>
    </comment>
    <comment ref="AE10" authorId="2" shapeId="0" xr:uid="{00000000-0006-0000-0000-00000B000000}">
      <text>
        <r>
          <rPr>
            <sz val="10"/>
            <rFont val="Arial"/>
            <family val="2"/>
          </rPr>
          <t xml:space="preserve">Calificación otorgada de acuerdo con las facilidades que se tengan
para tener la información
</t>
        </r>
      </text>
    </comment>
    <comment ref="AF10" authorId="2" shapeId="0" xr:uid="{00000000-0006-0000-0000-00000C000000}">
      <text>
        <r>
          <rPr>
            <sz val="10"/>
            <rFont val="Arial"/>
            <family val="2"/>
          </rPr>
          <t xml:space="preserve">Con que objetivos, procesos, proyectos o planes esta asociado el indicador, </t>
        </r>
        <r>
          <rPr>
            <b/>
            <sz val="10"/>
            <rFont val="Arial"/>
            <family val="2"/>
          </rPr>
          <t>ELIJA LOS QUE CREA NECESARIOS</t>
        </r>
      </text>
    </comment>
    <comment ref="AG10" authorId="2" shapeId="0" xr:uid="{00000000-0006-0000-0000-00000D000000}">
      <text>
        <r>
          <rPr>
            <sz val="10"/>
            <rFont val="Arial"/>
            <family val="2"/>
          </rPr>
          <t xml:space="preserve">En este campo se puede complementar de donde sale la fuente de datos,
quienes y que entidades participan con el aporte de la información para el cumplimiento del
indicador, como se tiene previsto el cumplimiento de la meta.
</t>
        </r>
      </text>
    </comment>
    <comment ref="AH10" authorId="2" shapeId="0" xr:uid="{00000000-0006-0000-0000-00000E000000}">
      <text>
        <r>
          <rPr>
            <sz val="10"/>
            <rFont val="Arial"/>
            <family val="2"/>
          </rPr>
          <t>Responsables de la tarea del indicador</t>
        </r>
      </text>
    </comment>
    <comment ref="AI10" authorId="2" shapeId="0" xr:uid="{00000000-0006-0000-0000-00000F000000}">
      <text>
        <r>
          <rPr>
            <sz val="10"/>
            <color rgb="FF000000"/>
            <rFont val="Arial"/>
            <family val="2"/>
          </rPr>
          <t xml:space="preserve">Soportes fisicos y/o digitales,
</t>
        </r>
        <r>
          <rPr>
            <sz val="10"/>
            <color rgb="FF000000"/>
            <rFont val="Arial"/>
            <family val="2"/>
          </rPr>
          <t xml:space="preserve"> que permiten dar cuenta de los logros y resultados de la meta</t>
        </r>
      </text>
    </comment>
    <comment ref="AJ10" authorId="3" shapeId="0" xr:uid="{55240868-FF82-487B-A912-D4677C72B0BF}">
      <text>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Diligencie el costo aproximado para la ejecución de la actividad</t>
      </text>
    </comment>
    <comment ref="AF11" authorId="2" shapeId="0" xr:uid="{00000000-0006-0000-0000-000010000000}">
      <text>
        <r>
          <rPr>
            <sz val="10"/>
            <rFont val="Arial"/>
            <family val="2"/>
          </rPr>
          <t>Que objetivo estratégico cumple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ALEXANDRA NEGRETE ROJAS</author>
  </authors>
  <commentList>
    <comment ref="A8" authorId="0" shapeId="0" xr:uid="{130FFD1D-58DA-41FF-8289-08C002BB2616}">
      <text>
        <r>
          <rPr>
            <sz val="9"/>
            <color indexed="81"/>
            <rFont val="Tahoma"/>
            <family val="2"/>
          </rPr>
          <t>Numerar cada meta</t>
        </r>
      </text>
    </comment>
    <comment ref="B8" authorId="0" shapeId="0" xr:uid="{3DCCAEA4-A181-43E5-B7AC-32A7DA456EEC}">
      <text>
        <r>
          <rPr>
            <sz val="9"/>
            <color indexed="81"/>
            <rFont val="Tahoma"/>
            <family val="2"/>
          </rPr>
          <t xml:space="preserve">Descripción de la actividad a desarrollar
</t>
        </r>
      </text>
    </comment>
    <comment ref="C8" authorId="0" shapeId="0" xr:uid="{EB1BA767-B366-4DE9-BD08-53B5C37B93F0}">
      <text>
        <r>
          <rPr>
            <sz val="9"/>
            <color indexed="81"/>
            <rFont val="Tahoma"/>
            <family val="2"/>
          </rPr>
          <t xml:space="preserve">Definir las metas a las que se compromete la dependencia para la vigencia. Información que viene del POA.
</t>
        </r>
      </text>
    </comment>
    <comment ref="D8" authorId="0" shapeId="0" xr:uid="{54E88523-C87B-4BEC-A3A7-F9F6445C07B1}">
      <text>
        <r>
          <rPr>
            <sz val="9"/>
            <color indexed="81"/>
            <rFont val="Tahoma"/>
            <family val="2"/>
          </rPr>
          <t xml:space="preserve">Detalle el avance de ejecución de la actividad, el cumplimiento obtenido en el primer trimestre, motivos de atrasos o no cumplimiento. Este avance debe ser consistente con el porcentaje indicado en el POA.
</t>
        </r>
      </text>
    </comment>
    <comment ref="E8" authorId="0" shapeId="0" xr:uid="{F99A7D28-614B-49B1-AF46-2F9785D0EEFF}">
      <text>
        <r>
          <rPr>
            <sz val="9"/>
            <color indexed="81"/>
            <rFont val="Tahoma"/>
            <family val="2"/>
          </rPr>
          <t xml:space="preserve">Detalle el avance de ejecución de la actividad, el cumplimiento obtenido en el segundo trimestre, motivos de atrasos o no cumplimiento. Este avance debe ser consistente con el porcentaje indicado en el POA.
</t>
        </r>
      </text>
    </comment>
    <comment ref="F8" authorId="0" shapeId="0" xr:uid="{C20697CC-A6E8-4B9A-986F-FAB2113EE575}">
      <text>
        <r>
          <rPr>
            <sz val="9"/>
            <color indexed="81"/>
            <rFont val="Tahoma"/>
            <family val="2"/>
          </rPr>
          <t xml:space="preserve">Detalle el avance de ejecución de la actividad, el cumplimiento obtenido en el tercer trimestre, motivos de atrasos o no cumplimiento. Este avance debe ser consistente con el porcentaje indicado en el POA.
</t>
        </r>
      </text>
    </comment>
    <comment ref="G8" authorId="0" shapeId="0" xr:uid="{253156F8-8647-4BF2-863B-68DE9B2350AA}">
      <text>
        <r>
          <rPr>
            <sz val="9"/>
            <color indexed="81"/>
            <rFont val="Tahoma"/>
            <family val="2"/>
          </rPr>
          <t xml:space="preserve">Detalle el avance de ejecución de la actividad, el cumplimiento obtenido en el cuarto trimestre, motivos de atrasos o no cumplimiento. Este avance debe ser consistente con el porcentaje indicado en el POA.
</t>
        </r>
      </text>
    </comment>
  </commentList>
</comments>
</file>

<file path=xl/sharedStrings.xml><?xml version="1.0" encoding="utf-8"?>
<sst xmlns="http://schemas.openxmlformats.org/spreadsheetml/2006/main" count="100" uniqueCount="69">
  <si>
    <t>FECHA DE FORMULACION: DD/MM/AAAA</t>
  </si>
  <si>
    <t>CUANTIFICACIÓN DE LA META</t>
  </si>
  <si>
    <t>HOJA DE LA VIDA DEL INDICADOR</t>
  </si>
  <si>
    <t>ID. META GLOBAL</t>
  </si>
  <si>
    <t>META GLOBAL</t>
  </si>
  <si>
    <t>PONDERACIONES</t>
  </si>
  <si>
    <t>Trimestre I</t>
  </si>
  <si>
    <t>Trimestre II</t>
  </si>
  <si>
    <t>Trimestre III</t>
  </si>
  <si>
    <t>Trimestre IV</t>
  </si>
  <si>
    <t>ANUAL</t>
  </si>
  <si>
    <t>NOMBRE INDICADOR</t>
  </si>
  <si>
    <t>DEFINICIÓN</t>
  </si>
  <si>
    <t>UNIDAD DE MEDIDA</t>
  </si>
  <si>
    <t>FÓRMULA INDICADOR</t>
  </si>
  <si>
    <t>FUENTE DE INFORMACIÓN</t>
  </si>
  <si>
    <t>ESTRUCTURA DEL INDICADOR</t>
  </si>
  <si>
    <t>PERIODÍCIDAD DE DATOS</t>
  </si>
  <si>
    <t>DISPONIBILIDAD DE DATOS</t>
  </si>
  <si>
    <t>HACE PARTE DE</t>
  </si>
  <si>
    <t>OBSERVACIONES</t>
  </si>
  <si>
    <t>RESPONSABLES</t>
  </si>
  <si>
    <t>MEDIO DE VERIFICACION</t>
  </si>
  <si>
    <t>NUMERADOR ( Nombre de la Variable)</t>
  </si>
  <si>
    <t>DENOMINADOR ( Nombre de la variable)</t>
  </si>
  <si>
    <t>Objetivo estratégico</t>
  </si>
  <si>
    <t>Programado</t>
  </si>
  <si>
    <t>Avance Anual POA</t>
  </si>
  <si>
    <t>TIPO INDICADOR</t>
  </si>
  <si>
    <t>NUMERADOR (Nombre de la Variable)</t>
  </si>
  <si>
    <t>Ejectutado</t>
  </si>
  <si>
    <t>%Ejecución</t>
  </si>
  <si>
    <t>E.S.E HOSPITAL SAN JERONIMO DE MONTERÍA</t>
  </si>
  <si>
    <t>DEPENDENCIA</t>
  </si>
  <si>
    <t>JEFE DE ÁREA / LÍDER DE PROCESO</t>
  </si>
  <si>
    <t>FORMULACIÓN DEL PLAN OPERATIVO</t>
  </si>
  <si>
    <t xml:space="preserve">META GLOBAL </t>
  </si>
  <si>
    <t>SISTEMA DE GESTIÓN DE LA CALIDAD</t>
  </si>
  <si>
    <r>
      <rPr>
        <b/>
        <sz val="12"/>
        <color indexed="8"/>
        <rFont val="Arial"/>
        <family val="2"/>
      </rPr>
      <t>Código:</t>
    </r>
    <r>
      <rPr>
        <sz val="12"/>
        <color indexed="8"/>
        <rFont val="Arial"/>
        <family val="2"/>
      </rPr>
      <t xml:space="preserve"> C.7.FOR.001</t>
    </r>
  </si>
  <si>
    <r>
      <rPr>
        <b/>
        <sz val="12"/>
        <color indexed="8"/>
        <rFont val="Arial"/>
        <family val="2"/>
      </rPr>
      <t>Versión:</t>
    </r>
    <r>
      <rPr>
        <sz val="12"/>
        <color indexed="8"/>
        <rFont val="Arial"/>
        <family val="2"/>
      </rPr>
      <t xml:space="preserve"> 003</t>
    </r>
  </si>
  <si>
    <r>
      <rPr>
        <b/>
        <sz val="12"/>
        <color indexed="8"/>
        <rFont val="Arial"/>
        <family val="2"/>
      </rPr>
      <t xml:space="preserve">Aprobado: </t>
    </r>
    <r>
      <rPr>
        <sz val="12"/>
        <color indexed="8"/>
        <rFont val="Arial"/>
        <family val="2"/>
      </rPr>
      <t>Gestión de la Calidad</t>
    </r>
  </si>
  <si>
    <t>EJECUCIÓN SEGUNDO TRIMESTRE</t>
  </si>
  <si>
    <t>EJECUCIÓN TERCER TRIMESTRE</t>
  </si>
  <si>
    <t>EJECUCIÓN CUARTO TRIMESTRE</t>
  </si>
  <si>
    <t>EJECUCIÓN PRIMER   TRIMESTRE</t>
  </si>
  <si>
    <t>ID META</t>
  </si>
  <si>
    <t>DEFINICIÓN DE LA META</t>
  </si>
  <si>
    <t>ACTIVIDAD</t>
  </si>
  <si>
    <r>
      <rPr>
        <b/>
        <sz val="12"/>
        <rFont val="Arial"/>
        <family val="2"/>
      </rPr>
      <t xml:space="preserve">Fecha: </t>
    </r>
    <r>
      <rPr>
        <sz val="12"/>
        <rFont val="Arial"/>
        <family val="2"/>
      </rPr>
      <t>16 de diciembre de 2021</t>
    </r>
  </si>
  <si>
    <t xml:space="preserve"> PLAN OPERATIVO ANUAL - VIGENCIA:  2024</t>
  </si>
  <si>
    <t>COSTOS ASOCIADOS A LA ACTIVIDAD</t>
  </si>
  <si>
    <r>
      <rPr>
        <b/>
        <sz val="12"/>
        <rFont val="Arial"/>
        <family val="2"/>
      </rPr>
      <t>Fecha:</t>
    </r>
    <r>
      <rPr>
        <sz val="12"/>
        <rFont val="Arial"/>
        <family val="2"/>
      </rPr>
      <t xml:space="preserve"> 22 de enero de 2024</t>
    </r>
  </si>
  <si>
    <r>
      <rPr>
        <b/>
        <sz val="12"/>
        <color indexed="8"/>
        <rFont val="Arial"/>
        <family val="2"/>
      </rPr>
      <t>Versión:</t>
    </r>
    <r>
      <rPr>
        <sz val="12"/>
        <color indexed="8"/>
        <rFont val="Arial"/>
        <family val="2"/>
      </rPr>
      <t xml:space="preserve"> 004</t>
    </r>
  </si>
  <si>
    <t>Efectuar revisión periódica aleatoria de los registros causados por las diferentes áreas, par determinar su adecuada clasificación.</t>
  </si>
  <si>
    <t>Garantizar que los estados financieros estén acorde a la normatividad vigente establecida por la contaduría general de la nación.</t>
  </si>
  <si>
    <t>Realizar trimestralmente la conciliación de las partidas incorporadas en los estados financieros entre las diferentes áreas de la entidad</t>
  </si>
  <si>
    <t xml:space="preserve">Revisar, evaluar y consolidar la información suministrada por las diferentes dependencias del área financiera, efectuando los correctivos necesarios en aras que la informacion financiera exprese la realidad financiera de la entidad. </t>
  </si>
  <si>
    <t>Monitorear la aplicación de la resolución 414 de 2014 e informar a la administración sobre alguna anomalía al respecto.</t>
  </si>
  <si>
    <t>Actualizar el plan de cuentas cuando la contaduría general de la nación efectue cambios por eliminación, incorporación o modificación de algunas de ellas.</t>
  </si>
  <si>
    <t>Generar los estados financieros de la ESE acorde a lo normalizado por la Contaduria General de la Nación y demas enten rectores.</t>
  </si>
  <si>
    <t>Presentación oportuna de informes trimestrales sobre el estado de la actividad económica y demás componentes de los estados financieros.</t>
  </si>
  <si>
    <t xml:space="preserve">Elaborar y presentar trimestral y anualmente a los usuarios internos y externos (contaduría general de la nación, supersalud, minsalud y contraloría), los informes que sean requeridos al área de la contabilidad. </t>
  </si>
  <si>
    <t>Elaborar y presentar de forma oportuna los informes de ley y toda la información requerida por los entes de control y áreas internas de la E.S.E.</t>
  </si>
  <si>
    <t>CONTABILIDAD</t>
  </si>
  <si>
    <t>PROFESIONAL UNIVERSITARIO - CONTADOR</t>
  </si>
  <si>
    <t>Probabilidad de afectación económica por errores en el costeo de los servicios ofrecidos por la ESE HSJM, que comprometen la rentabilidad de la institución.</t>
  </si>
  <si>
    <t>Posibilidad de afectación económica y la imagen de la institución por incumplimiento en el diseño de estrategias para la reducción del costo operativo y   gasto administrativo buscando la eficiencia de los recursos, debido a falta de estrategias a desarrollar en la vigencia.</t>
  </si>
  <si>
    <t>Garantizar la adecuada elaboracio de estados de costos de los servicios ofrecido y vendidos. Hacer los ajustes adecuados del ejercicio, concluir con el cierre de operaciones, presentar los resultados obtenidos, la situación financiera y los costos, dando a cada una su respuesta 
adecuada para evitar posibles errores en el costeo de los servicios ofrecidos en la ESE.</t>
  </si>
  <si>
    <t>Garantizar el diseño de estrategias para la reducción del costo operativo bajo el análisis de los costos hospitalarios, con la finalidad de determinar el resultado operacional por cada una de las diferentes áreas de servicios de la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</si>
</sst>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_-* #,##0.00\ _€_-;\-* #,##0.00\ _€_-;_-* &quot;-&quot;??\ _€_-;_-@_-"/>
  </numFmts>
  <fonts count="23" x14ac:knownFonts="1">
    <font>
      <sz val="10"/>
      <name val="Arial"/>
      <family val="2"/>
    </font>
    <font>
      <sz val="10"/>
      <name val="Arial"/>
      <family val="2"/>
    </font>
    <font>
      <sz val="8"/>
      <name val="Arial"/>
      <family val="2"/>
    </font>
    <font>
      <b/>
      <sz val="8"/>
      <name val="Arial"/>
      <family val="2"/>
    </font>
    <font>
      <b/>
      <sz val="10"/>
      <name val="Arial"/>
      <family val="2"/>
    </font>
    <font>
      <sz val="11"/>
      <name val="Arial"/>
      <family val="2"/>
    </font>
    <font>
      <b/>
      <sz val="10"/>
      <color indexed="8"/>
      <name val="Calibri"/>
      <family val="2"/>
    </font>
    <font>
      <sz val="10"/>
      <name val="Arial"/>
      <family val="2"/>
      <charset val="1"/>
    </font>
    <font>
      <sz val="10"/>
      <name val="Arial"/>
      <family val="2"/>
    </font>
    <font>
      <sz val="9"/>
      <color indexed="81"/>
      <name val="Tahoma"/>
      <family val="2"/>
    </font>
    <font>
      <b/>
      <sz val="12"/>
      <name val="Arial"/>
      <family val="2"/>
    </font>
    <font>
      <sz val="9"/>
      <name val="Arial"/>
      <family val="2"/>
    </font>
    <font>
      <b/>
      <sz val="11"/>
      <name val="Arial"/>
      <family val="2"/>
    </font>
    <font>
      <b/>
      <sz val="16"/>
      <name val="Arial"/>
      <family val="2"/>
    </font>
    <font>
      <sz val="12"/>
      <color indexed="8"/>
      <name val="Arial"/>
      <family val="2"/>
    </font>
    <font>
      <sz val="12"/>
      <name val="Arial"/>
      <family val="2"/>
    </font>
    <font>
      <b/>
      <sz val="12"/>
      <color indexed="8"/>
      <name val="Arial"/>
      <family val="2"/>
    </font>
    <font>
      <sz val="12"/>
      <color theme="1"/>
      <name val="Arial"/>
      <family val="2"/>
    </font>
    <font>
      <sz val="14"/>
      <name val="Arial"/>
      <family val="2"/>
    </font>
    <font>
      <sz val="9"/>
      <color rgb="FF000000"/>
      <name val="Tahoma"/>
      <family val="2"/>
    </font>
    <font>
      <sz val="8"/>
      <color rgb="FF000000"/>
      <name val="Tahoma"/>
      <family val="2"/>
    </font>
    <font>
      <sz val="10"/>
      <color rgb="FF000000"/>
      <name val="Arial"/>
      <family val="2"/>
    </font>
    <font>
      <sz val="10"/>
      <color theme="1"/>
      <name val="Arial"/>
      <family val="2"/>
    </font>
  </fonts>
  <fills count="9">
    <fill>
      <patternFill patternType="none"/>
    </fill>
    <fill>
      <patternFill patternType="gray125"/>
    </fill>
    <fill>
      <patternFill patternType="solid">
        <fgColor indexed="9"/>
        <bgColor indexed="26"/>
      </patternFill>
    </fill>
    <fill>
      <patternFill patternType="solid">
        <fgColor theme="4" tint="0.79998168889431442"/>
        <bgColor indexed="26"/>
      </patternFill>
    </fill>
    <fill>
      <patternFill patternType="solid">
        <fgColor theme="0"/>
        <bgColor indexed="26"/>
      </patternFill>
    </fill>
    <fill>
      <patternFill patternType="solid">
        <fgColor theme="3" tint="0.79998168889431442"/>
        <bgColor indexed="26"/>
      </patternFill>
    </fill>
    <fill>
      <patternFill patternType="solid">
        <fgColor theme="4" tint="0.79998168889431442"/>
        <bgColor indexed="34"/>
      </patternFill>
    </fill>
    <fill>
      <patternFill patternType="solid">
        <fgColor theme="3" tint="0.79998168889431442"/>
        <bgColor indexed="27"/>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s>
  <cellStyleXfs count="7">
    <xf numFmtId="0" fontId="0" fillId="0" borderId="0"/>
    <xf numFmtId="164" fontId="1" fillId="0" borderId="0" applyFill="0" applyBorder="0" applyAlignment="0" applyProtection="0"/>
    <xf numFmtId="165" fontId="1" fillId="0" borderId="0" applyFill="0" applyBorder="0" applyAlignment="0" applyProtection="0"/>
    <xf numFmtId="0" fontId="8" fillId="0" borderId="0"/>
    <xf numFmtId="9" fontId="8" fillId="0" borderId="0" applyFill="0" applyBorder="0" applyAlignment="0" applyProtection="0"/>
    <xf numFmtId="9" fontId="8" fillId="0" borderId="0" applyFill="0" applyBorder="0" applyAlignment="0" applyProtection="0"/>
    <xf numFmtId="0" fontId="1" fillId="0" borderId="0"/>
  </cellStyleXfs>
  <cellXfs count="100">
    <xf numFmtId="0" fontId="0" fillId="0" borderId="0" xfId="0"/>
    <xf numFmtId="0" fontId="2"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0" fontId="2" fillId="2" borderId="0" xfId="0" applyFont="1" applyFill="1" applyAlignment="1" applyProtection="1">
      <alignment vertical="center" wrapText="1"/>
      <protection locked="0"/>
    </xf>
    <xf numFmtId="0" fontId="0" fillId="0" borderId="1" xfId="0" applyBorder="1" applyAlignment="1" applyProtection="1">
      <alignment horizontal="center" vertical="center" wrapText="1"/>
      <protection locked="0"/>
    </xf>
    <xf numFmtId="0" fontId="7" fillId="2" borderId="1" xfId="0" applyFont="1" applyFill="1" applyBorder="1" applyAlignment="1" applyProtection="1">
      <alignment horizontal="center" vertical="center" textRotation="90" wrapText="1"/>
      <protection locked="0"/>
    </xf>
    <xf numFmtId="0" fontId="12" fillId="5" borderId="19" xfId="0" applyFont="1" applyFill="1" applyBorder="1" applyAlignment="1" applyProtection="1">
      <alignment horizontal="center" vertical="center" wrapText="1"/>
      <protection locked="0"/>
    </xf>
    <xf numFmtId="0" fontId="12" fillId="5" borderId="5" xfId="0" applyFont="1" applyFill="1" applyBorder="1" applyAlignment="1" applyProtection="1">
      <alignment horizontal="center" vertical="center" wrapText="1"/>
      <protection locked="0"/>
    </xf>
    <xf numFmtId="0" fontId="12" fillId="5" borderId="20" xfId="0" applyFont="1" applyFill="1" applyBorder="1" applyAlignment="1" applyProtection="1">
      <alignment horizontal="center" vertical="center" wrapText="1"/>
      <protection locked="0"/>
    </xf>
    <xf numFmtId="0" fontId="0" fillId="0" borderId="1" xfId="0" applyBorder="1"/>
    <xf numFmtId="0" fontId="0" fillId="0" borderId="1" xfId="0"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6"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textRotation="90" wrapText="1"/>
    </xf>
    <xf numFmtId="0" fontId="11" fillId="0" borderId="1" xfId="0" applyFont="1" applyBorder="1" applyAlignment="1">
      <alignment horizontal="center" vertical="center" wrapText="1"/>
    </xf>
    <xf numFmtId="10"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2" fillId="0" borderId="0" xfId="0" applyFont="1" applyAlignment="1">
      <alignment vertical="center" wrapText="1"/>
    </xf>
    <xf numFmtId="10" fontId="0" fillId="2" borderId="1" xfId="0" applyNumberFormat="1" applyFill="1" applyBorder="1" applyAlignment="1">
      <alignment horizontal="center" vertical="center" wrapText="1"/>
    </xf>
    <xf numFmtId="0" fontId="0" fillId="7" borderId="2" xfId="0" applyFill="1" applyBorder="1" applyAlignment="1" applyProtection="1">
      <alignment horizontal="center" vertical="center" wrapText="1"/>
      <protection locked="0"/>
    </xf>
    <xf numFmtId="9" fontId="18" fillId="8" borderId="28" xfId="0" applyNumberFormat="1" applyFont="1" applyFill="1" applyBorder="1" applyAlignment="1">
      <alignment horizontal="center" vertical="center" wrapText="1"/>
    </xf>
    <xf numFmtId="0" fontId="17" fillId="0" borderId="32" xfId="0" applyFont="1" applyBorder="1" applyAlignment="1">
      <alignment vertical="center"/>
    </xf>
    <xf numFmtId="0" fontId="17" fillId="0" borderId="33" xfId="0" applyFont="1" applyBorder="1" applyAlignment="1">
      <alignment vertical="center"/>
    </xf>
    <xf numFmtId="0" fontId="15" fillId="0" borderId="33" xfId="0" applyFont="1" applyBorder="1" applyAlignment="1">
      <alignment vertical="center"/>
    </xf>
    <xf numFmtId="0" fontId="17" fillId="0" borderId="34" xfId="0" applyFont="1" applyBorder="1" applyAlignment="1">
      <alignment vertical="center"/>
    </xf>
    <xf numFmtId="0" fontId="2" fillId="0" borderId="0" xfId="0"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9" fontId="2" fillId="0" borderId="0" xfId="0" applyNumberFormat="1" applyFont="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0" fillId="0" borderId="1" xfId="0" applyBorder="1" applyAlignment="1" applyProtection="1">
      <alignment horizontal="justify" vertical="center" wrapText="1"/>
      <protection locked="0"/>
    </xf>
    <xf numFmtId="9" fontId="0" fillId="4" borderId="1" xfId="0" applyNumberFormat="1" applyFill="1" applyBorder="1" applyAlignment="1" applyProtection="1">
      <alignment horizontal="center" vertical="center" wrapText="1"/>
      <protection locked="0"/>
    </xf>
    <xf numFmtId="10" fontId="0" fillId="0" borderId="1" xfId="0" applyNumberFormat="1" applyBorder="1" applyAlignment="1" applyProtection="1">
      <alignment horizontal="center" vertical="center" wrapText="1"/>
      <protection locked="0"/>
    </xf>
    <xf numFmtId="9" fontId="0" fillId="4" borderId="1" xfId="0" applyNumberFormat="1" applyFill="1" applyBorder="1" applyAlignment="1">
      <alignment horizontal="center" vertical="center" wrapText="1"/>
    </xf>
    <xf numFmtId="0" fontId="22" fillId="0" borderId="1" xfId="0" applyFont="1" applyBorder="1" applyAlignment="1">
      <alignment horizontal="justify" vertical="center" wrapText="1"/>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lignment horizontal="justify" vertical="center"/>
    </xf>
    <xf numFmtId="0" fontId="2" fillId="2" borderId="5"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2" fillId="5" borderId="35" xfId="0" applyFont="1" applyFill="1" applyBorder="1" applyAlignment="1">
      <alignment horizontal="left" vertical="center" wrapText="1"/>
    </xf>
    <xf numFmtId="0" fontId="12" fillId="5" borderId="36"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3" fillId="6" borderId="1" xfId="0" applyFont="1" applyFill="1" applyBorder="1" applyAlignment="1">
      <alignment horizontal="center" vertical="center" textRotation="90" wrapText="1"/>
    </xf>
    <xf numFmtId="0" fontId="0" fillId="0" borderId="1" xfId="0" applyBorder="1" applyAlignment="1">
      <alignment horizontal="center" vertical="center" textRotation="90" wrapText="1"/>
    </xf>
    <xf numFmtId="0" fontId="3" fillId="3" borderId="1" xfId="0" applyFont="1" applyFill="1" applyBorder="1" applyAlignment="1">
      <alignment horizontal="center" vertical="center" wrapText="1"/>
    </xf>
    <xf numFmtId="0" fontId="12" fillId="5" borderId="13"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0" fillId="0" borderId="1" xfId="0" applyBorder="1" applyAlignment="1" applyProtection="1">
      <alignment horizontal="left" vertical="center" wrapText="1"/>
      <protection locked="0"/>
    </xf>
    <xf numFmtId="0" fontId="13" fillId="0" borderId="1" xfId="0" applyFont="1" applyBorder="1" applyAlignment="1">
      <alignment horizontal="center" vertical="center" wrapText="1"/>
    </xf>
    <xf numFmtId="0" fontId="3" fillId="3" borderId="2" xfId="0" applyFont="1" applyFill="1" applyBorder="1" applyAlignment="1">
      <alignment horizontal="center" vertical="center" textRotation="90" wrapText="1"/>
    </xf>
    <xf numFmtId="0" fontId="0" fillId="0" borderId="2" xfId="0"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textRotation="90" wrapText="1"/>
    </xf>
    <xf numFmtId="0" fontId="5" fillId="0" borderId="1" xfId="0" applyFont="1" applyBorder="1" applyAlignment="1">
      <alignment horizontal="center" vertical="center" textRotation="90" wrapText="1"/>
    </xf>
    <xf numFmtId="10" fontId="12" fillId="3" borderId="1" xfId="0" applyNumberFormat="1" applyFont="1" applyFill="1" applyBorder="1" applyAlignment="1">
      <alignment horizontal="center" vertical="center" textRotation="90" wrapText="1"/>
    </xf>
    <xf numFmtId="0" fontId="17" fillId="0" borderId="1" xfId="0" applyFont="1" applyBorder="1" applyAlignment="1">
      <alignment horizontal="left" vertical="center"/>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0" fillId="5" borderId="1" xfId="0" applyFont="1" applyFill="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3" borderId="17" xfId="0" applyFont="1" applyFill="1" applyBorder="1" applyAlignment="1">
      <alignment horizontal="center" vertical="center" textRotation="90" wrapText="1"/>
    </xf>
    <xf numFmtId="0" fontId="3" fillId="3" borderId="26" xfId="0" applyFont="1" applyFill="1" applyBorder="1" applyAlignment="1">
      <alignment horizontal="center" vertical="center" textRotation="90" wrapText="1"/>
    </xf>
    <xf numFmtId="0" fontId="3" fillId="3" borderId="27" xfId="0" applyFont="1" applyFill="1" applyBorder="1" applyAlignment="1">
      <alignment horizontal="center" vertical="center" textRotation="90" wrapText="1"/>
    </xf>
    <xf numFmtId="0" fontId="12" fillId="5" borderId="17" xfId="0" applyFont="1" applyFill="1" applyBorder="1" applyAlignment="1">
      <alignment horizontal="center" vertical="center" wrapText="1"/>
    </xf>
    <xf numFmtId="0" fontId="12" fillId="5" borderId="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18"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5" borderId="25" xfId="0" applyFont="1" applyFill="1" applyBorder="1" applyAlignment="1" applyProtection="1">
      <alignment horizontal="left" vertical="center" wrapText="1"/>
      <protection locked="0"/>
    </xf>
    <xf numFmtId="0" fontId="12" fillId="5" borderId="31" xfId="0" applyFont="1" applyFill="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13"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23"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0" fillId="0" borderId="3" xfId="0" applyBorder="1" applyAlignment="1">
      <alignment horizontal="center"/>
    </xf>
    <xf numFmtId="0" fontId="0" fillId="0" borderId="18" xfId="0" applyBorder="1" applyAlignment="1">
      <alignment horizontal="center"/>
    </xf>
  </cellXfs>
  <cellStyles count="7">
    <cellStyle name="Millares [0] 2" xfId="1" xr:uid="{00000000-0005-0000-0000-000000000000}"/>
    <cellStyle name="Millares 2" xfId="2" xr:uid="{00000000-0005-0000-0000-000001000000}"/>
    <cellStyle name="Normal" xfId="0" builtinId="0"/>
    <cellStyle name="Normal 2" xfId="6" xr:uid="{F3791853-B0C6-4FF9-ADC5-DBC39977085B}"/>
    <cellStyle name="Normal 3" xfId="3" xr:uid="{00000000-0005-0000-0000-000003000000}"/>
    <cellStyle name="Porcentaje 2" xfId="4" xr:uid="{00000000-0005-0000-0000-000005000000}"/>
    <cellStyle name="Porcentaje 3" xfId="5" xr:uid="{00000000-0005-0000-0000-000006000000}"/>
  </cellStyles>
  <dxfs count="7">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44823</xdr:colOff>
      <xdr:row>1</xdr:row>
      <xdr:rowOff>44822</xdr:rowOff>
    </xdr:from>
    <xdr:to>
      <xdr:col>3</xdr:col>
      <xdr:colOff>1210235</xdr:colOff>
      <xdr:row>5</xdr:row>
      <xdr:rowOff>44823</xdr:rowOff>
    </xdr:to>
    <xdr:pic>
      <xdr:nvPicPr>
        <xdr:cNvPr id="28322" name="Imagen 1" descr="Logotipo, nombre de la empresa&#10;&#10;Descripción generada automáticamente">
          <a:extLst>
            <a:ext uri="{FF2B5EF4-FFF2-40B4-BE49-F238E27FC236}">
              <a16:creationId xmlns:a16="http://schemas.microsoft.com/office/drawing/2014/main" id="{1A6970F5-FB0E-4295-BC35-6023E5A5C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88" y="201704"/>
          <a:ext cx="4291853" cy="91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278606</xdr:colOff>
      <xdr:row>0</xdr:row>
      <xdr:rowOff>0</xdr:rowOff>
    </xdr:from>
    <xdr:to>
      <xdr:col>1</xdr:col>
      <xdr:colOff>1593056</xdr:colOff>
      <xdr:row>3</xdr:row>
      <xdr:rowOff>228600</xdr:rowOff>
    </xdr:to>
    <xdr:pic>
      <xdr:nvPicPr>
        <xdr:cNvPr id="45067" name="Imagen 1" descr="Logotipo, nombre de la empresa&#10;&#10;Descripción generada automáticamente">
          <a:extLst>
            <a:ext uri="{FF2B5EF4-FFF2-40B4-BE49-F238E27FC236}">
              <a16:creationId xmlns:a16="http://schemas.microsoft.com/office/drawing/2014/main" id="{996C8F39-F106-41C1-BC01-ACC85BA9C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2052638"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LEXANDRA NEGRETE ROJAS" id="{5E696059-4773-45CB-82B7-046F88121F00}" userId="S-1-5-21-3366868625-364176490-1610538174-188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J10" dT="2024-01-22T22:40:56.14" personId="{5E696059-4773-45CB-82B7-046F88121F00}" id="{55240868-FF82-487B-A912-D4677C72B0BF}">
    <text>Diligencie el costo aproximado para la ejecución de la actividad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P46"/>
  <sheetViews>
    <sheetView showGridLines="0" tabSelected="1" zoomScale="85" zoomScaleNormal="85" workbookViewId="0"/>
  </sheetViews>
  <sheetFormatPr baseColWidth="10" defaultColWidth="11.42578125" defaultRowHeight="12.75" x14ac:dyDescent="0.2"/>
  <cols>
    <col min="1" max="1" width="4.7109375" style="35" customWidth="1"/>
    <col min="2" max="2" width="9.7109375" style="1" customWidth="1"/>
    <col min="3" max="3" width="37.140625" style="1" customWidth="1"/>
    <col min="4" max="4" width="41.7109375" style="26" customWidth="1"/>
    <col min="5" max="5" width="12.140625" style="26" customWidth="1"/>
    <col min="6" max="7" width="8.42578125" style="1" bestFit="1" customWidth="1"/>
    <col min="8" max="8" width="8.42578125" style="18" bestFit="1" customWidth="1"/>
    <col min="9" max="9" width="8.42578125" style="1" customWidth="1"/>
    <col min="10" max="10" width="8.42578125" style="1" bestFit="1" customWidth="1"/>
    <col min="11" max="11" width="8.42578125" style="18" bestFit="1" customWidth="1"/>
    <col min="12" max="12" width="8.42578125" style="1" customWidth="1"/>
    <col min="13" max="13" width="8.42578125" style="1" bestFit="1" customWidth="1"/>
    <col min="14" max="14" width="8.42578125" style="18" bestFit="1" customWidth="1"/>
    <col min="15" max="16" width="8.42578125" style="1" bestFit="1" customWidth="1"/>
    <col min="17" max="20" width="8.42578125" style="18" bestFit="1" customWidth="1"/>
    <col min="21" max="21" width="10.42578125" style="18" bestFit="1" customWidth="1"/>
    <col min="22" max="22" width="22" style="1" customWidth="1"/>
    <col min="23" max="23" width="27.7109375" style="1" customWidth="1"/>
    <col min="24" max="24" width="11.140625" style="1" customWidth="1"/>
    <col min="25" max="25" width="25" style="1" customWidth="1"/>
    <col min="26" max="26" width="15" style="1" customWidth="1"/>
    <col min="27" max="27" width="12.7109375" style="3" customWidth="1"/>
    <col min="28" max="28" width="12.140625" style="3" customWidth="1"/>
    <col min="29" max="29" width="17" style="3" customWidth="1"/>
    <col min="30" max="30" width="7.85546875" style="3" customWidth="1"/>
    <col min="31" max="31" width="8.5703125" style="3" customWidth="1"/>
    <col min="32" max="32" width="38.28515625" style="3" customWidth="1"/>
    <col min="33" max="33" width="16.28515625" style="3" customWidth="1"/>
    <col min="34" max="34" width="20.42578125" style="3" customWidth="1"/>
    <col min="35" max="35" width="17.7109375" style="3" customWidth="1"/>
    <col min="36" max="224" width="11.42578125" style="1"/>
    <col min="225" max="16384" width="11.42578125" style="35"/>
  </cols>
  <sheetData>
    <row r="1" spans="2:36" ht="12.75" customHeight="1" thickBot="1" x14ac:dyDescent="0.25">
      <c r="H1" s="1"/>
      <c r="K1" s="1"/>
      <c r="N1" s="1"/>
      <c r="Q1" s="1"/>
      <c r="R1" s="1"/>
      <c r="S1" s="1"/>
      <c r="T1" s="1"/>
      <c r="U1" s="1"/>
    </row>
    <row r="2" spans="2:36" s="3" customFormat="1" ht="15.75" x14ac:dyDescent="0.2">
      <c r="B2" s="38"/>
      <c r="C2" s="39"/>
      <c r="D2" s="40"/>
      <c r="E2" s="57" t="s">
        <v>32</v>
      </c>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65" t="s">
        <v>38</v>
      </c>
      <c r="AH2" s="65"/>
      <c r="AI2" s="65"/>
      <c r="AJ2" s="65"/>
    </row>
    <row r="3" spans="2:36" s="3" customFormat="1" ht="15.75" x14ac:dyDescent="0.2">
      <c r="B3" s="41"/>
      <c r="C3" s="42"/>
      <c r="D3" s="43"/>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66" t="s">
        <v>52</v>
      </c>
      <c r="AH3" s="65"/>
      <c r="AI3" s="65"/>
      <c r="AJ3" s="65"/>
    </row>
    <row r="4" spans="2:36" s="3" customFormat="1" ht="20.25" x14ac:dyDescent="0.2">
      <c r="B4" s="41"/>
      <c r="C4" s="42"/>
      <c r="D4" s="43"/>
      <c r="E4" s="57" t="s">
        <v>37</v>
      </c>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67" t="s">
        <v>51</v>
      </c>
      <c r="AH4" s="67"/>
      <c r="AI4" s="67"/>
      <c r="AJ4" s="67"/>
    </row>
    <row r="5" spans="2:36" s="3" customFormat="1" ht="20.25" x14ac:dyDescent="0.2">
      <c r="B5" s="44"/>
      <c r="C5" s="45"/>
      <c r="D5" s="46"/>
      <c r="E5" s="57" t="s">
        <v>49</v>
      </c>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65" t="s">
        <v>40</v>
      </c>
      <c r="AH5" s="65"/>
      <c r="AI5" s="65"/>
      <c r="AJ5" s="65"/>
    </row>
    <row r="6" spans="2:36" s="1" customFormat="1" ht="15" customHeight="1" x14ac:dyDescent="0.2">
      <c r="B6" s="53" t="s">
        <v>33</v>
      </c>
      <c r="C6" s="54"/>
      <c r="D6" s="55"/>
      <c r="E6" s="56" t="s">
        <v>63</v>
      </c>
      <c r="F6" s="56"/>
      <c r="G6" s="56"/>
      <c r="H6" s="56"/>
      <c r="I6" s="56"/>
      <c r="J6" s="56"/>
      <c r="K6" s="56"/>
      <c r="L6" s="56"/>
      <c r="M6" s="56"/>
      <c r="N6" s="56"/>
      <c r="O6" s="56"/>
      <c r="P6" s="56"/>
      <c r="Q6" s="56"/>
      <c r="R6" s="56"/>
      <c r="S6" s="56"/>
      <c r="T6" s="56"/>
      <c r="U6" s="56"/>
      <c r="V6" s="56"/>
      <c r="W6" s="56"/>
      <c r="X6" s="56"/>
      <c r="Y6" s="56"/>
      <c r="Z6" s="56"/>
      <c r="AA6" s="56"/>
      <c r="AB6" s="56"/>
      <c r="AC6" s="73" t="s">
        <v>0</v>
      </c>
      <c r="AD6" s="73"/>
      <c r="AE6" s="73"/>
      <c r="AF6" s="73"/>
      <c r="AG6" s="69"/>
      <c r="AH6" s="69"/>
      <c r="AI6" s="69"/>
      <c r="AJ6" s="69"/>
    </row>
    <row r="7" spans="2:36" s="1" customFormat="1" ht="15" x14ac:dyDescent="0.2">
      <c r="B7" s="47" t="s">
        <v>34</v>
      </c>
      <c r="C7" s="48"/>
      <c r="D7" s="49"/>
      <c r="E7" s="56" t="s">
        <v>64</v>
      </c>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2:36" s="1" customFormat="1" ht="15.75" x14ac:dyDescent="0.2">
      <c r="B8" s="68" t="s">
        <v>35</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row>
    <row r="9" spans="2:36" s="1" customFormat="1" ht="25.5" customHeight="1" x14ac:dyDescent="0.2">
      <c r="B9" s="52" t="s">
        <v>46</v>
      </c>
      <c r="C9" s="52"/>
      <c r="D9" s="52"/>
      <c r="E9" s="52"/>
      <c r="F9" s="52" t="s">
        <v>1</v>
      </c>
      <c r="G9" s="52"/>
      <c r="H9" s="52"/>
      <c r="I9" s="52"/>
      <c r="J9" s="52"/>
      <c r="K9" s="52"/>
      <c r="L9" s="52"/>
      <c r="M9" s="52"/>
      <c r="N9" s="52"/>
      <c r="O9" s="52"/>
      <c r="P9" s="52"/>
      <c r="Q9" s="52"/>
      <c r="R9" s="52"/>
      <c r="S9" s="52"/>
      <c r="T9" s="52"/>
      <c r="U9" s="52"/>
      <c r="V9" s="52" t="s">
        <v>2</v>
      </c>
      <c r="W9" s="52"/>
      <c r="X9" s="52"/>
      <c r="Y9" s="52"/>
      <c r="Z9" s="52"/>
      <c r="AA9" s="52"/>
      <c r="AB9" s="52"/>
      <c r="AC9" s="52"/>
      <c r="AD9" s="52"/>
      <c r="AE9" s="52"/>
      <c r="AF9" s="52"/>
      <c r="AG9" s="52"/>
      <c r="AH9" s="52"/>
      <c r="AI9" s="52"/>
      <c r="AJ9" s="52"/>
    </row>
    <row r="10" spans="2:36" s="2" customFormat="1" ht="42" customHeight="1" x14ac:dyDescent="0.2">
      <c r="B10" s="58" t="s">
        <v>3</v>
      </c>
      <c r="C10" s="70" t="s">
        <v>47</v>
      </c>
      <c r="D10" s="60" t="s">
        <v>4</v>
      </c>
      <c r="E10" s="60" t="s">
        <v>5</v>
      </c>
      <c r="F10" s="61" t="s">
        <v>6</v>
      </c>
      <c r="G10" s="61"/>
      <c r="H10" s="61"/>
      <c r="I10" s="61" t="s">
        <v>7</v>
      </c>
      <c r="J10" s="61"/>
      <c r="K10" s="61"/>
      <c r="L10" s="61" t="s">
        <v>8</v>
      </c>
      <c r="M10" s="61"/>
      <c r="N10" s="61"/>
      <c r="O10" s="61" t="s">
        <v>9</v>
      </c>
      <c r="P10" s="61"/>
      <c r="Q10" s="61"/>
      <c r="R10" s="61" t="s">
        <v>10</v>
      </c>
      <c r="S10" s="61"/>
      <c r="T10" s="61"/>
      <c r="U10" s="12" t="s">
        <v>27</v>
      </c>
      <c r="V10" s="60" t="s">
        <v>11</v>
      </c>
      <c r="W10" s="60" t="s">
        <v>12</v>
      </c>
      <c r="X10" s="60" t="s">
        <v>13</v>
      </c>
      <c r="Y10" s="52" t="s">
        <v>14</v>
      </c>
      <c r="Z10" s="52"/>
      <c r="AA10" s="50" t="s">
        <v>28</v>
      </c>
      <c r="AB10" s="50" t="s">
        <v>15</v>
      </c>
      <c r="AC10" s="50" t="s">
        <v>16</v>
      </c>
      <c r="AD10" s="50" t="s">
        <v>17</v>
      </c>
      <c r="AE10" s="50" t="s">
        <v>18</v>
      </c>
      <c r="AF10" s="13" t="s">
        <v>19</v>
      </c>
      <c r="AG10" s="60" t="s">
        <v>20</v>
      </c>
      <c r="AH10" s="60" t="s">
        <v>21</v>
      </c>
      <c r="AI10" s="60" t="s">
        <v>22</v>
      </c>
      <c r="AJ10" s="60" t="s">
        <v>50</v>
      </c>
    </row>
    <row r="11" spans="2:36" s="2" customFormat="1" ht="66.75" customHeight="1" x14ac:dyDescent="0.2">
      <c r="B11" s="58"/>
      <c r="C11" s="71"/>
      <c r="D11" s="60"/>
      <c r="E11" s="60"/>
      <c r="F11" s="62" t="s">
        <v>26</v>
      </c>
      <c r="G11" s="62" t="s">
        <v>30</v>
      </c>
      <c r="H11" s="62" t="s">
        <v>31</v>
      </c>
      <c r="I11" s="62" t="s">
        <v>26</v>
      </c>
      <c r="J11" s="62" t="s">
        <v>30</v>
      </c>
      <c r="K11" s="62" t="s">
        <v>31</v>
      </c>
      <c r="L11" s="62" t="s">
        <v>26</v>
      </c>
      <c r="M11" s="62" t="s">
        <v>30</v>
      </c>
      <c r="N11" s="62" t="s">
        <v>31</v>
      </c>
      <c r="O11" s="62" t="s">
        <v>26</v>
      </c>
      <c r="P11" s="62" t="s">
        <v>30</v>
      </c>
      <c r="Q11" s="62" t="s">
        <v>31</v>
      </c>
      <c r="R11" s="62" t="s">
        <v>26</v>
      </c>
      <c r="S11" s="62" t="s">
        <v>30</v>
      </c>
      <c r="T11" s="62" t="s">
        <v>31</v>
      </c>
      <c r="U11" s="64">
        <f>SUM(U13:U23)</f>
        <v>0</v>
      </c>
      <c r="V11" s="60"/>
      <c r="W11" s="60"/>
      <c r="X11" s="60"/>
      <c r="Y11" s="14" t="s">
        <v>23</v>
      </c>
      <c r="Z11" s="14" t="s">
        <v>24</v>
      </c>
      <c r="AA11" s="50"/>
      <c r="AB11" s="50"/>
      <c r="AC11" s="50"/>
      <c r="AD11" s="50"/>
      <c r="AE11" s="50"/>
      <c r="AF11" s="60" t="s">
        <v>25</v>
      </c>
      <c r="AG11" s="60"/>
      <c r="AH11" s="60"/>
      <c r="AI11" s="60"/>
      <c r="AJ11" s="60"/>
    </row>
    <row r="12" spans="2:36" s="2" customFormat="1" ht="36" x14ac:dyDescent="0.2">
      <c r="B12" s="59"/>
      <c r="C12" s="72"/>
      <c r="D12" s="51"/>
      <c r="E12" s="51"/>
      <c r="F12" s="63"/>
      <c r="G12" s="63"/>
      <c r="H12" s="63"/>
      <c r="I12" s="63"/>
      <c r="J12" s="63"/>
      <c r="K12" s="63"/>
      <c r="L12" s="63"/>
      <c r="M12" s="63"/>
      <c r="N12" s="63"/>
      <c r="O12" s="63"/>
      <c r="P12" s="63"/>
      <c r="Q12" s="63"/>
      <c r="R12" s="63"/>
      <c r="S12" s="63"/>
      <c r="T12" s="63"/>
      <c r="U12" s="63"/>
      <c r="V12" s="51"/>
      <c r="W12" s="51"/>
      <c r="X12" s="51"/>
      <c r="Y12" s="15" t="s">
        <v>29</v>
      </c>
      <c r="Z12" s="15" t="s">
        <v>24</v>
      </c>
      <c r="AA12" s="51"/>
      <c r="AB12" s="51"/>
      <c r="AC12" s="51"/>
      <c r="AD12" s="51"/>
      <c r="AE12" s="51"/>
      <c r="AF12" s="51"/>
      <c r="AG12" s="51"/>
      <c r="AH12" s="51"/>
      <c r="AI12" s="51"/>
      <c r="AJ12" s="51"/>
    </row>
    <row r="13" spans="2:36" s="1" customFormat="1" ht="51" x14ac:dyDescent="0.2">
      <c r="B13" s="20">
        <v>1</v>
      </c>
      <c r="C13" s="30" t="s">
        <v>53</v>
      </c>
      <c r="D13" s="30" t="s">
        <v>54</v>
      </c>
      <c r="E13" s="32">
        <f>(100/11)/100</f>
        <v>9.0909090909090912E-2</v>
      </c>
      <c r="F13" s="31">
        <v>1</v>
      </c>
      <c r="G13" s="31"/>
      <c r="H13" s="16">
        <f>IF(ISERROR(G13/F13),"",(G13/F13))</f>
        <v>0</v>
      </c>
      <c r="I13" s="31">
        <v>1</v>
      </c>
      <c r="J13" s="31"/>
      <c r="K13" s="16">
        <f t="shared" ref="K13:K23" si="0">IF(ISERROR(J13/I13),"",(J13/I13))</f>
        <v>0</v>
      </c>
      <c r="L13" s="31">
        <v>1</v>
      </c>
      <c r="M13" s="31"/>
      <c r="N13" s="16">
        <f t="shared" ref="N13:N23" si="1">IF(ISERROR(M13/L13),"",(M13/L13))</f>
        <v>0</v>
      </c>
      <c r="O13" s="31">
        <v>1</v>
      </c>
      <c r="P13" s="31"/>
      <c r="Q13" s="16">
        <f>IF(ISERROR(P13/O13),"",(P13/O13))</f>
        <v>0</v>
      </c>
      <c r="R13" s="33">
        <f>(F13+I13+L13+O13)/4</f>
        <v>1</v>
      </c>
      <c r="S13" s="33">
        <f t="shared" ref="S13:S23" si="2">(G13+J13+M13+P13)/4</f>
        <v>0</v>
      </c>
      <c r="T13" s="19">
        <f>IF((IF(ISERROR(S13/R13),0,(S13/R13)))&gt;1,1,(IF(ISERROR(S13/R13),0,(S13/R13))))</f>
        <v>0</v>
      </c>
      <c r="U13" s="32">
        <f>T13*E13</f>
        <v>0</v>
      </c>
      <c r="V13" s="4"/>
      <c r="W13" s="4"/>
      <c r="X13" s="5"/>
      <c r="Y13" s="4"/>
      <c r="Z13" s="4"/>
      <c r="AA13" s="5"/>
      <c r="AB13" s="4"/>
      <c r="AC13" s="5"/>
      <c r="AD13" s="5"/>
      <c r="AE13" s="5"/>
      <c r="AF13" s="11"/>
      <c r="AG13" s="4"/>
      <c r="AH13" s="4"/>
      <c r="AI13" s="4"/>
      <c r="AJ13" s="29"/>
    </row>
    <row r="14" spans="2:36" s="1" customFormat="1" ht="51" x14ac:dyDescent="0.2">
      <c r="B14" s="20">
        <v>2</v>
      </c>
      <c r="C14" s="30" t="s">
        <v>55</v>
      </c>
      <c r="D14" s="30" t="s">
        <v>54</v>
      </c>
      <c r="E14" s="32">
        <f t="shared" ref="E14:E23" si="3">(100/11)/100</f>
        <v>9.0909090909090912E-2</v>
      </c>
      <c r="F14" s="31">
        <v>1</v>
      </c>
      <c r="G14" s="31"/>
      <c r="H14" s="17">
        <f t="shared" ref="H14:H23" si="4">IF(ISERROR(G14/F14),"",(G14/F14))</f>
        <v>0</v>
      </c>
      <c r="I14" s="31">
        <v>1</v>
      </c>
      <c r="J14" s="31"/>
      <c r="K14" s="17">
        <f t="shared" si="0"/>
        <v>0</v>
      </c>
      <c r="L14" s="31">
        <v>1</v>
      </c>
      <c r="M14" s="31"/>
      <c r="N14" s="17">
        <f t="shared" si="1"/>
        <v>0</v>
      </c>
      <c r="O14" s="31">
        <v>1</v>
      </c>
      <c r="P14" s="31"/>
      <c r="Q14" s="17">
        <f t="shared" ref="Q14:Q23" si="5">IF(ISERROR(P14/O14),"",(P14/O14))</f>
        <v>0</v>
      </c>
      <c r="R14" s="33">
        <f t="shared" ref="R14:R23" si="6">(F14+I14+L14+O14)/4</f>
        <v>1</v>
      </c>
      <c r="S14" s="33">
        <f t="shared" si="2"/>
        <v>0</v>
      </c>
      <c r="T14" s="19">
        <f t="shared" ref="T14" si="7">IF((IF(ISERROR(S14/R14),0,(S14/R14)))&gt;1,1,(IF(ISERROR(S14/R14),0,(S14/R14))))</f>
        <v>0</v>
      </c>
      <c r="U14" s="32">
        <f t="shared" ref="U14:U23" si="8">T14*E14</f>
        <v>0</v>
      </c>
      <c r="V14" s="4"/>
      <c r="W14" s="4"/>
      <c r="X14" s="5"/>
      <c r="Y14" s="4"/>
      <c r="Z14" s="4"/>
      <c r="AA14" s="5"/>
      <c r="AB14" s="4"/>
      <c r="AC14" s="5"/>
      <c r="AD14" s="5"/>
      <c r="AE14" s="5"/>
      <c r="AF14" s="11"/>
      <c r="AG14" s="4"/>
      <c r="AH14" s="4"/>
      <c r="AI14" s="4"/>
      <c r="AJ14" s="29"/>
    </row>
    <row r="15" spans="2:36" s="1" customFormat="1" ht="76.5" x14ac:dyDescent="0.2">
      <c r="B15" s="20">
        <v>3</v>
      </c>
      <c r="C15" s="30" t="s">
        <v>56</v>
      </c>
      <c r="D15" s="30" t="s">
        <v>54</v>
      </c>
      <c r="E15" s="32">
        <f t="shared" si="3"/>
        <v>9.0909090909090912E-2</v>
      </c>
      <c r="F15" s="31">
        <v>1</v>
      </c>
      <c r="G15" s="31"/>
      <c r="H15" s="17">
        <f t="shared" si="4"/>
        <v>0</v>
      </c>
      <c r="I15" s="31">
        <v>1</v>
      </c>
      <c r="J15" s="31"/>
      <c r="K15" s="17">
        <f t="shared" si="0"/>
        <v>0</v>
      </c>
      <c r="L15" s="31">
        <v>1</v>
      </c>
      <c r="M15" s="31"/>
      <c r="N15" s="17">
        <f t="shared" si="1"/>
        <v>0</v>
      </c>
      <c r="O15" s="31">
        <v>1</v>
      </c>
      <c r="P15" s="31"/>
      <c r="Q15" s="17">
        <f t="shared" si="5"/>
        <v>0</v>
      </c>
      <c r="R15" s="33">
        <f t="shared" si="6"/>
        <v>1</v>
      </c>
      <c r="S15" s="33">
        <f t="shared" si="2"/>
        <v>0</v>
      </c>
      <c r="T15" s="19">
        <f t="shared" ref="T15:T23" si="9">IF((IF(ISERROR(S15/R15),0,(S15/R15)))&gt;1,1,(IF(ISERROR(S15/R15),0,(S15/R15))))</f>
        <v>0</v>
      </c>
      <c r="U15" s="32">
        <f t="shared" si="8"/>
        <v>0</v>
      </c>
      <c r="V15" s="4"/>
      <c r="W15" s="4"/>
      <c r="X15" s="5"/>
      <c r="Y15" s="10"/>
      <c r="Z15" s="10"/>
      <c r="AA15" s="5"/>
      <c r="AB15" s="4"/>
      <c r="AC15" s="5"/>
      <c r="AD15" s="5"/>
      <c r="AE15" s="5"/>
      <c r="AF15" s="11"/>
      <c r="AG15" s="4"/>
      <c r="AH15" s="4"/>
      <c r="AI15" s="4"/>
      <c r="AJ15" s="29"/>
    </row>
    <row r="16" spans="2:36" s="1" customFormat="1" ht="38.25" x14ac:dyDescent="0.2">
      <c r="B16" s="20">
        <v>4</v>
      </c>
      <c r="C16" s="30" t="s">
        <v>57</v>
      </c>
      <c r="D16" s="30" t="s">
        <v>54</v>
      </c>
      <c r="E16" s="32">
        <f t="shared" si="3"/>
        <v>9.0909090909090912E-2</v>
      </c>
      <c r="F16" s="31">
        <v>1</v>
      </c>
      <c r="G16" s="31"/>
      <c r="H16" s="17">
        <f t="shared" si="4"/>
        <v>0</v>
      </c>
      <c r="I16" s="31">
        <v>1</v>
      </c>
      <c r="J16" s="31"/>
      <c r="K16" s="17">
        <f t="shared" si="0"/>
        <v>0</v>
      </c>
      <c r="L16" s="31">
        <v>1</v>
      </c>
      <c r="M16" s="31"/>
      <c r="N16" s="17">
        <f t="shared" si="1"/>
        <v>0</v>
      </c>
      <c r="O16" s="31">
        <v>1</v>
      </c>
      <c r="P16" s="31"/>
      <c r="Q16" s="17">
        <f t="shared" si="5"/>
        <v>0</v>
      </c>
      <c r="R16" s="33">
        <f t="shared" si="6"/>
        <v>1</v>
      </c>
      <c r="S16" s="33">
        <f t="shared" si="2"/>
        <v>0</v>
      </c>
      <c r="T16" s="19">
        <f t="shared" si="9"/>
        <v>0</v>
      </c>
      <c r="U16" s="32">
        <f t="shared" si="8"/>
        <v>0</v>
      </c>
      <c r="V16" s="4"/>
      <c r="W16" s="4"/>
      <c r="X16" s="5"/>
      <c r="Y16" s="4"/>
      <c r="Z16" s="4"/>
      <c r="AA16" s="5"/>
      <c r="AB16" s="4"/>
      <c r="AC16" s="5"/>
      <c r="AD16" s="5"/>
      <c r="AE16" s="5"/>
      <c r="AF16" s="11"/>
      <c r="AG16" s="4"/>
      <c r="AH16" s="4"/>
      <c r="AI16" s="4"/>
      <c r="AJ16" s="29"/>
    </row>
    <row r="17" spans="2:36" s="1" customFormat="1" ht="51" x14ac:dyDescent="0.2">
      <c r="B17" s="20">
        <v>5</v>
      </c>
      <c r="C17" s="30" t="s">
        <v>58</v>
      </c>
      <c r="D17" s="30" t="s">
        <v>54</v>
      </c>
      <c r="E17" s="32">
        <f t="shared" si="3"/>
        <v>9.0909090909090912E-2</v>
      </c>
      <c r="F17" s="31">
        <v>1</v>
      </c>
      <c r="G17" s="31"/>
      <c r="H17" s="17">
        <f t="shared" si="4"/>
        <v>0</v>
      </c>
      <c r="I17" s="31">
        <v>1</v>
      </c>
      <c r="J17" s="31"/>
      <c r="K17" s="17">
        <f t="shared" si="0"/>
        <v>0</v>
      </c>
      <c r="L17" s="31">
        <v>1</v>
      </c>
      <c r="M17" s="31"/>
      <c r="N17" s="17">
        <f t="shared" si="1"/>
        <v>0</v>
      </c>
      <c r="O17" s="31">
        <v>1</v>
      </c>
      <c r="P17" s="31"/>
      <c r="Q17" s="17">
        <f t="shared" si="5"/>
        <v>0</v>
      </c>
      <c r="R17" s="33">
        <f t="shared" si="6"/>
        <v>1</v>
      </c>
      <c r="S17" s="33">
        <f t="shared" si="2"/>
        <v>0</v>
      </c>
      <c r="T17" s="19">
        <f t="shared" si="9"/>
        <v>0</v>
      </c>
      <c r="U17" s="32">
        <f t="shared" si="8"/>
        <v>0</v>
      </c>
      <c r="V17" s="4"/>
      <c r="W17" s="4"/>
      <c r="X17" s="5"/>
      <c r="Y17" s="10"/>
      <c r="Z17" s="10"/>
      <c r="AA17" s="5"/>
      <c r="AB17" s="4"/>
      <c r="AC17" s="5"/>
      <c r="AD17" s="5"/>
      <c r="AE17" s="5"/>
      <c r="AF17" s="11"/>
      <c r="AG17" s="4"/>
      <c r="AH17" s="4"/>
      <c r="AI17" s="4"/>
      <c r="AJ17" s="29"/>
    </row>
    <row r="18" spans="2:36" s="1" customFormat="1" ht="51" x14ac:dyDescent="0.2">
      <c r="B18" s="20">
        <v>6</v>
      </c>
      <c r="C18" s="30" t="s">
        <v>59</v>
      </c>
      <c r="D18" s="30" t="s">
        <v>54</v>
      </c>
      <c r="E18" s="32">
        <f t="shared" si="3"/>
        <v>9.0909090909090912E-2</v>
      </c>
      <c r="F18" s="31">
        <v>1</v>
      </c>
      <c r="G18" s="31"/>
      <c r="H18" s="17">
        <f t="shared" si="4"/>
        <v>0</v>
      </c>
      <c r="I18" s="31">
        <v>1</v>
      </c>
      <c r="J18" s="31"/>
      <c r="K18" s="17">
        <f t="shared" si="0"/>
        <v>0</v>
      </c>
      <c r="L18" s="31">
        <v>1</v>
      </c>
      <c r="M18" s="31"/>
      <c r="N18" s="17">
        <f t="shared" si="1"/>
        <v>0</v>
      </c>
      <c r="O18" s="31">
        <v>1</v>
      </c>
      <c r="P18" s="31"/>
      <c r="Q18" s="17">
        <f t="shared" si="5"/>
        <v>0</v>
      </c>
      <c r="R18" s="33">
        <f t="shared" si="6"/>
        <v>1</v>
      </c>
      <c r="S18" s="33">
        <f t="shared" si="2"/>
        <v>0</v>
      </c>
      <c r="T18" s="19">
        <f t="shared" si="9"/>
        <v>0</v>
      </c>
      <c r="U18" s="32">
        <f t="shared" si="8"/>
        <v>0</v>
      </c>
      <c r="V18" s="4"/>
      <c r="W18" s="4"/>
      <c r="X18" s="5"/>
      <c r="Y18" s="10"/>
      <c r="Z18" s="10"/>
      <c r="AA18" s="5"/>
      <c r="AB18" s="4"/>
      <c r="AC18" s="5"/>
      <c r="AD18" s="5"/>
      <c r="AE18" s="5"/>
      <c r="AF18" s="11"/>
      <c r="AG18" s="4"/>
      <c r="AH18" s="4"/>
      <c r="AI18" s="4"/>
      <c r="AJ18" s="29"/>
    </row>
    <row r="19" spans="2:36" s="1" customFormat="1" ht="51" x14ac:dyDescent="0.2">
      <c r="B19" s="20">
        <v>7</v>
      </c>
      <c r="C19" s="30" t="s">
        <v>60</v>
      </c>
      <c r="D19" s="30" t="s">
        <v>54</v>
      </c>
      <c r="E19" s="32">
        <f t="shared" si="3"/>
        <v>9.0909090909090912E-2</v>
      </c>
      <c r="F19" s="31">
        <v>1</v>
      </c>
      <c r="G19" s="31"/>
      <c r="H19" s="17">
        <f t="shared" si="4"/>
        <v>0</v>
      </c>
      <c r="I19" s="31">
        <v>1</v>
      </c>
      <c r="J19" s="31"/>
      <c r="K19" s="17">
        <f t="shared" si="0"/>
        <v>0</v>
      </c>
      <c r="L19" s="31">
        <v>1</v>
      </c>
      <c r="M19" s="31"/>
      <c r="N19" s="17">
        <f t="shared" si="1"/>
        <v>0</v>
      </c>
      <c r="O19" s="31">
        <v>1</v>
      </c>
      <c r="P19" s="31"/>
      <c r="Q19" s="17">
        <f t="shared" si="5"/>
        <v>0</v>
      </c>
      <c r="R19" s="33">
        <f t="shared" si="6"/>
        <v>1</v>
      </c>
      <c r="S19" s="33">
        <f t="shared" si="2"/>
        <v>0</v>
      </c>
      <c r="T19" s="19">
        <f t="shared" si="9"/>
        <v>0</v>
      </c>
      <c r="U19" s="32">
        <f t="shared" si="8"/>
        <v>0</v>
      </c>
      <c r="V19" s="4"/>
      <c r="W19" s="4"/>
      <c r="X19" s="5"/>
      <c r="Y19" s="4"/>
      <c r="Z19" s="4"/>
      <c r="AA19" s="5"/>
      <c r="AB19" s="4"/>
      <c r="AC19" s="5"/>
      <c r="AD19" s="5"/>
      <c r="AE19" s="5"/>
      <c r="AF19" s="11"/>
      <c r="AG19" s="4"/>
      <c r="AH19" s="4"/>
      <c r="AI19" s="4"/>
      <c r="AJ19" s="29"/>
    </row>
    <row r="20" spans="2:36" s="1" customFormat="1" ht="76.5" x14ac:dyDescent="0.2">
      <c r="B20" s="20">
        <v>8</v>
      </c>
      <c r="C20" s="30" t="s">
        <v>61</v>
      </c>
      <c r="D20" s="30" t="s">
        <v>54</v>
      </c>
      <c r="E20" s="32">
        <f t="shared" si="3"/>
        <v>9.0909090909090912E-2</v>
      </c>
      <c r="F20" s="31">
        <v>1</v>
      </c>
      <c r="G20" s="31"/>
      <c r="H20" s="17">
        <f t="shared" si="4"/>
        <v>0</v>
      </c>
      <c r="I20" s="31">
        <v>1</v>
      </c>
      <c r="J20" s="31"/>
      <c r="K20" s="17">
        <f t="shared" si="0"/>
        <v>0</v>
      </c>
      <c r="L20" s="31">
        <v>1</v>
      </c>
      <c r="M20" s="31"/>
      <c r="N20" s="17">
        <f t="shared" si="1"/>
        <v>0</v>
      </c>
      <c r="O20" s="31">
        <v>1</v>
      </c>
      <c r="P20" s="31"/>
      <c r="Q20" s="17">
        <f t="shared" si="5"/>
        <v>0</v>
      </c>
      <c r="R20" s="33">
        <f t="shared" si="6"/>
        <v>1</v>
      </c>
      <c r="S20" s="33">
        <f t="shared" si="2"/>
        <v>0</v>
      </c>
      <c r="T20" s="19">
        <f t="shared" si="9"/>
        <v>0</v>
      </c>
      <c r="U20" s="32">
        <f t="shared" si="8"/>
        <v>0</v>
      </c>
      <c r="V20" s="4"/>
      <c r="W20" s="4"/>
      <c r="X20" s="5"/>
      <c r="Y20" s="10"/>
      <c r="Z20" s="10"/>
      <c r="AA20" s="5"/>
      <c r="AB20" s="4"/>
      <c r="AC20" s="5"/>
      <c r="AD20" s="5"/>
      <c r="AE20" s="5"/>
      <c r="AF20" s="11"/>
      <c r="AG20" s="4"/>
      <c r="AH20" s="4"/>
      <c r="AI20" s="4"/>
      <c r="AJ20" s="29"/>
    </row>
    <row r="21" spans="2:36" s="1" customFormat="1" ht="51" x14ac:dyDescent="0.2">
      <c r="B21" s="20">
        <v>9</v>
      </c>
      <c r="C21" s="30" t="s">
        <v>62</v>
      </c>
      <c r="D21" s="30" t="s">
        <v>54</v>
      </c>
      <c r="E21" s="32">
        <f t="shared" si="3"/>
        <v>9.0909090909090912E-2</v>
      </c>
      <c r="F21" s="31">
        <v>1</v>
      </c>
      <c r="G21" s="31"/>
      <c r="H21" s="17">
        <f t="shared" si="4"/>
        <v>0</v>
      </c>
      <c r="I21" s="31">
        <v>1</v>
      </c>
      <c r="J21" s="31"/>
      <c r="K21" s="17">
        <f t="shared" si="0"/>
        <v>0</v>
      </c>
      <c r="L21" s="31">
        <v>1</v>
      </c>
      <c r="M21" s="31"/>
      <c r="N21" s="17">
        <f t="shared" si="1"/>
        <v>0</v>
      </c>
      <c r="O21" s="31">
        <v>1</v>
      </c>
      <c r="P21" s="31"/>
      <c r="Q21" s="17">
        <f t="shared" si="5"/>
        <v>0</v>
      </c>
      <c r="R21" s="33">
        <f t="shared" si="6"/>
        <v>1</v>
      </c>
      <c r="S21" s="33">
        <f t="shared" si="2"/>
        <v>0</v>
      </c>
      <c r="T21" s="19">
        <f t="shared" si="9"/>
        <v>0</v>
      </c>
      <c r="U21" s="32">
        <f t="shared" si="8"/>
        <v>0</v>
      </c>
      <c r="V21" s="4"/>
      <c r="W21" s="4"/>
      <c r="X21" s="5"/>
      <c r="Y21" s="4"/>
      <c r="Z21" s="4"/>
      <c r="AA21" s="5"/>
      <c r="AB21" s="4"/>
      <c r="AC21" s="5"/>
      <c r="AD21" s="5"/>
      <c r="AE21" s="5"/>
      <c r="AF21" s="11"/>
      <c r="AG21" s="4"/>
      <c r="AH21" s="4"/>
      <c r="AI21" s="4"/>
      <c r="AJ21" s="29"/>
    </row>
    <row r="22" spans="2:36" s="1" customFormat="1" ht="102" x14ac:dyDescent="0.2">
      <c r="B22" s="20">
        <v>10</v>
      </c>
      <c r="C22" s="34" t="s">
        <v>66</v>
      </c>
      <c r="D22" s="37" t="s">
        <v>68</v>
      </c>
      <c r="E22" s="32">
        <f t="shared" si="3"/>
        <v>9.0909090909090912E-2</v>
      </c>
      <c r="F22" s="31">
        <v>1</v>
      </c>
      <c r="G22" s="31"/>
      <c r="H22" s="17">
        <f t="shared" si="4"/>
        <v>0</v>
      </c>
      <c r="I22" s="31">
        <v>1</v>
      </c>
      <c r="J22" s="31"/>
      <c r="K22" s="17">
        <f t="shared" si="0"/>
        <v>0</v>
      </c>
      <c r="L22" s="31">
        <v>1</v>
      </c>
      <c r="M22" s="31"/>
      <c r="N22" s="17">
        <f t="shared" si="1"/>
        <v>0</v>
      </c>
      <c r="O22" s="31">
        <v>1</v>
      </c>
      <c r="P22" s="31"/>
      <c r="Q22" s="17">
        <f t="shared" si="5"/>
        <v>0</v>
      </c>
      <c r="R22" s="33">
        <f t="shared" si="6"/>
        <v>1</v>
      </c>
      <c r="S22" s="33">
        <f t="shared" si="2"/>
        <v>0</v>
      </c>
      <c r="T22" s="19">
        <f t="shared" si="9"/>
        <v>0</v>
      </c>
      <c r="U22" s="32">
        <f t="shared" si="8"/>
        <v>0</v>
      </c>
      <c r="V22" s="4"/>
      <c r="W22" s="4"/>
      <c r="X22" s="5"/>
      <c r="Y22" s="10"/>
      <c r="Z22" s="10"/>
      <c r="AA22" s="5"/>
      <c r="AB22" s="4"/>
      <c r="AC22" s="5"/>
      <c r="AD22" s="5"/>
      <c r="AE22" s="5"/>
      <c r="AF22" s="11"/>
      <c r="AG22" s="4"/>
      <c r="AH22" s="4"/>
      <c r="AI22" s="4"/>
      <c r="AJ22" s="29"/>
    </row>
    <row r="23" spans="2:36" s="1" customFormat="1" ht="102.75" thickBot="1" x14ac:dyDescent="0.25">
      <c r="B23" s="20">
        <v>11</v>
      </c>
      <c r="C23" s="34" t="s">
        <v>65</v>
      </c>
      <c r="D23" s="37" t="s">
        <v>67</v>
      </c>
      <c r="E23" s="32">
        <f t="shared" si="3"/>
        <v>9.0909090909090912E-2</v>
      </c>
      <c r="F23" s="31">
        <v>1</v>
      </c>
      <c r="G23" s="31"/>
      <c r="H23" s="17">
        <f t="shared" si="4"/>
        <v>0</v>
      </c>
      <c r="I23" s="31">
        <v>1</v>
      </c>
      <c r="J23" s="31"/>
      <c r="K23" s="17">
        <f t="shared" si="0"/>
        <v>0</v>
      </c>
      <c r="L23" s="31">
        <v>1</v>
      </c>
      <c r="M23" s="31"/>
      <c r="N23" s="17">
        <f t="shared" si="1"/>
        <v>0</v>
      </c>
      <c r="O23" s="31">
        <v>1</v>
      </c>
      <c r="P23" s="31"/>
      <c r="Q23" s="17">
        <f t="shared" si="5"/>
        <v>0</v>
      </c>
      <c r="R23" s="33">
        <f t="shared" si="6"/>
        <v>1</v>
      </c>
      <c r="S23" s="33">
        <f t="shared" si="2"/>
        <v>0</v>
      </c>
      <c r="T23" s="19">
        <f t="shared" si="9"/>
        <v>0</v>
      </c>
      <c r="U23" s="32">
        <f t="shared" si="8"/>
        <v>0</v>
      </c>
      <c r="V23" s="4"/>
      <c r="W23" s="4"/>
      <c r="X23" s="5"/>
      <c r="Y23" s="10"/>
      <c r="Z23" s="10"/>
      <c r="AA23" s="5"/>
      <c r="AB23" s="4"/>
      <c r="AC23" s="5"/>
      <c r="AD23" s="5"/>
      <c r="AE23" s="5"/>
      <c r="AF23" s="11"/>
      <c r="AG23" s="4"/>
      <c r="AH23" s="4"/>
      <c r="AI23" s="4"/>
      <c r="AJ23" s="29"/>
    </row>
    <row r="24" spans="2:36" s="3" customFormat="1" ht="18" customHeight="1" thickBot="1" x14ac:dyDescent="0.25">
      <c r="D24" s="26"/>
      <c r="E24" s="21">
        <f>SUM(E13:E23)</f>
        <v>1.0000000000000002</v>
      </c>
      <c r="F24" s="21">
        <f>SUM(F13:F23)/11</f>
        <v>1</v>
      </c>
      <c r="G24" s="21">
        <f t="shared" ref="G24:T24" si="10">SUM(G13:G23)/11</f>
        <v>0</v>
      </c>
      <c r="H24" s="21">
        <f t="shared" si="10"/>
        <v>0</v>
      </c>
      <c r="I24" s="21">
        <f t="shared" si="10"/>
        <v>1</v>
      </c>
      <c r="J24" s="21">
        <f t="shared" si="10"/>
        <v>0</v>
      </c>
      <c r="K24" s="21">
        <f t="shared" si="10"/>
        <v>0</v>
      </c>
      <c r="L24" s="21">
        <f t="shared" si="10"/>
        <v>1</v>
      </c>
      <c r="M24" s="21">
        <f t="shared" si="10"/>
        <v>0</v>
      </c>
      <c r="N24" s="21">
        <f t="shared" si="10"/>
        <v>0</v>
      </c>
      <c r="O24" s="21">
        <f t="shared" si="10"/>
        <v>1</v>
      </c>
      <c r="P24" s="21">
        <f t="shared" si="10"/>
        <v>0</v>
      </c>
      <c r="Q24" s="21">
        <f t="shared" si="10"/>
        <v>0</v>
      </c>
      <c r="R24" s="21">
        <f t="shared" si="10"/>
        <v>1</v>
      </c>
      <c r="S24" s="21">
        <f t="shared" si="10"/>
        <v>0</v>
      </c>
      <c r="T24" s="21">
        <f t="shared" si="10"/>
        <v>0</v>
      </c>
      <c r="U24" s="21">
        <f>SUM(U13:U23)</f>
        <v>0</v>
      </c>
      <c r="V24" s="1"/>
      <c r="W24" s="1"/>
      <c r="X24" s="1"/>
      <c r="Y24" s="1"/>
      <c r="Z24" s="1"/>
      <c r="AB24" s="1"/>
      <c r="AC24" s="1"/>
      <c r="AD24" s="1"/>
      <c r="AE24" s="1"/>
      <c r="AF24" s="1"/>
      <c r="AG24" s="1"/>
      <c r="AH24" s="1"/>
      <c r="AI24" s="1"/>
      <c r="AJ24" s="1"/>
    </row>
    <row r="25" spans="2:36" s="3" customFormat="1" ht="11.85" customHeight="1" x14ac:dyDescent="0.2">
      <c r="D25" s="26"/>
      <c r="E25" s="27"/>
      <c r="F25" s="1"/>
      <c r="G25" s="1"/>
      <c r="H25" s="18"/>
      <c r="I25" s="1"/>
      <c r="J25" s="1"/>
      <c r="K25" s="18"/>
      <c r="L25" s="1"/>
      <c r="M25" s="1"/>
      <c r="N25" s="18"/>
      <c r="O25" s="1"/>
      <c r="P25" s="1"/>
      <c r="Q25" s="18"/>
      <c r="R25" s="18"/>
      <c r="S25" s="18"/>
      <c r="T25" s="18"/>
      <c r="U25" s="18"/>
      <c r="V25" s="1"/>
      <c r="W25" s="1"/>
      <c r="X25" s="1"/>
      <c r="Y25" s="1"/>
      <c r="Z25" s="1"/>
      <c r="AB25" s="1"/>
      <c r="AC25" s="1"/>
      <c r="AD25" s="1"/>
      <c r="AE25" s="1"/>
      <c r="AF25" s="1"/>
      <c r="AG25" s="1"/>
      <c r="AH25" s="1"/>
      <c r="AI25" s="1"/>
      <c r="AJ25" s="1"/>
    </row>
    <row r="26" spans="2:36" s="3" customFormat="1" ht="11.85" customHeight="1" x14ac:dyDescent="0.2">
      <c r="D26" s="28"/>
      <c r="E26" s="27"/>
      <c r="F26" s="1"/>
      <c r="G26" s="1"/>
      <c r="H26" s="18"/>
      <c r="I26" s="1"/>
      <c r="J26" s="1"/>
      <c r="K26" s="18"/>
      <c r="L26" s="1"/>
      <c r="M26" s="1"/>
      <c r="N26" s="18"/>
      <c r="O26" s="1"/>
      <c r="P26" s="1"/>
      <c r="Q26" s="18"/>
      <c r="R26" s="18"/>
      <c r="S26" s="18"/>
      <c r="T26" s="18"/>
      <c r="U26" s="18"/>
      <c r="V26" s="1"/>
      <c r="W26" s="1"/>
      <c r="X26" s="1"/>
      <c r="Y26" s="1"/>
      <c r="Z26" s="1"/>
      <c r="AB26" s="1"/>
      <c r="AC26" s="1"/>
      <c r="AD26" s="1"/>
      <c r="AE26" s="1"/>
      <c r="AF26" s="1"/>
      <c r="AG26" s="1"/>
      <c r="AH26" s="1"/>
      <c r="AI26" s="1"/>
      <c r="AJ26" s="1"/>
    </row>
    <row r="27" spans="2:36" s="3" customFormat="1" ht="11.85" customHeight="1" x14ac:dyDescent="0.2">
      <c r="D27" s="26"/>
      <c r="E27" s="27"/>
      <c r="F27" s="1"/>
      <c r="G27" s="1"/>
      <c r="H27" s="18"/>
      <c r="I27" s="1"/>
      <c r="J27" s="1"/>
      <c r="K27" s="18"/>
      <c r="L27" s="1"/>
      <c r="M27" s="1"/>
      <c r="N27" s="18"/>
      <c r="O27" s="1"/>
      <c r="P27" s="1"/>
      <c r="Q27" s="18"/>
      <c r="R27" s="18"/>
      <c r="S27" s="18"/>
      <c r="T27" s="18"/>
      <c r="U27" s="18"/>
      <c r="V27" s="1"/>
      <c r="W27" s="1"/>
      <c r="X27" s="1"/>
      <c r="Y27" s="1"/>
      <c r="Z27" s="1"/>
      <c r="AB27" s="1"/>
      <c r="AC27" s="1"/>
      <c r="AD27" s="1"/>
      <c r="AE27" s="1"/>
      <c r="AF27" s="1"/>
      <c r="AG27" s="1"/>
      <c r="AH27" s="1"/>
      <c r="AI27" s="1"/>
      <c r="AJ27" s="1"/>
    </row>
    <row r="28" spans="2:36" s="3" customFormat="1" ht="11.85" customHeight="1" x14ac:dyDescent="0.2">
      <c r="D28" s="26"/>
      <c r="E28" s="27"/>
      <c r="F28" s="1"/>
      <c r="G28" s="1"/>
      <c r="H28" s="18"/>
      <c r="I28" s="1"/>
      <c r="J28" s="1"/>
      <c r="K28" s="18"/>
      <c r="L28" s="1"/>
      <c r="M28" s="1"/>
      <c r="N28" s="18"/>
      <c r="O28" s="1"/>
      <c r="P28" s="1"/>
      <c r="Q28" s="18"/>
      <c r="R28" s="18"/>
      <c r="S28" s="18"/>
      <c r="T28" s="18"/>
      <c r="U28" s="18"/>
      <c r="V28" s="1"/>
      <c r="W28" s="1"/>
      <c r="X28" s="1"/>
      <c r="Y28" s="1"/>
      <c r="Z28" s="1"/>
      <c r="AB28" s="1"/>
      <c r="AC28" s="1"/>
      <c r="AD28" s="1"/>
      <c r="AE28" s="1"/>
      <c r="AF28" s="1"/>
      <c r="AG28" s="1"/>
      <c r="AH28" s="1"/>
      <c r="AI28" s="1"/>
      <c r="AJ28" s="1"/>
    </row>
    <row r="29" spans="2:36" s="3" customFormat="1" ht="11.85" customHeight="1" x14ac:dyDescent="0.2">
      <c r="D29" s="26"/>
      <c r="E29" s="27"/>
      <c r="F29" s="1"/>
      <c r="G29" s="1"/>
      <c r="H29" s="18"/>
      <c r="I29" s="1"/>
      <c r="J29" s="1"/>
      <c r="K29" s="18"/>
      <c r="L29" s="1"/>
      <c r="M29" s="1"/>
      <c r="N29" s="18"/>
      <c r="O29" s="1"/>
      <c r="P29" s="1"/>
      <c r="Q29" s="18"/>
      <c r="R29" s="18"/>
      <c r="S29" s="18"/>
      <c r="T29" s="18"/>
      <c r="U29" s="18"/>
      <c r="V29" s="1"/>
      <c r="W29" s="1"/>
      <c r="X29" s="1"/>
      <c r="Y29" s="1"/>
      <c r="Z29" s="1"/>
      <c r="AB29" s="1"/>
      <c r="AC29" s="1"/>
      <c r="AD29" s="1"/>
      <c r="AE29" s="1"/>
      <c r="AF29" s="1"/>
      <c r="AG29" s="1"/>
      <c r="AH29" s="1"/>
      <c r="AI29" s="1"/>
      <c r="AJ29" s="1"/>
    </row>
    <row r="30" spans="2:36" s="3" customFormat="1" ht="11.85" customHeight="1" x14ac:dyDescent="0.2">
      <c r="D30" s="26"/>
      <c r="E30" s="27"/>
      <c r="F30" s="1"/>
      <c r="G30" s="1"/>
      <c r="H30" s="18"/>
      <c r="I30" s="1"/>
      <c r="J30" s="1"/>
      <c r="K30" s="18"/>
      <c r="L30" s="1"/>
      <c r="M30" s="1"/>
      <c r="N30" s="18"/>
      <c r="O30" s="1"/>
      <c r="P30" s="1"/>
      <c r="Q30" s="18"/>
      <c r="R30" s="18"/>
      <c r="S30" s="18"/>
      <c r="T30" s="18"/>
      <c r="U30" s="18"/>
      <c r="V30" s="1"/>
      <c r="W30" s="1"/>
      <c r="X30" s="1"/>
      <c r="Y30" s="1"/>
      <c r="Z30" s="1"/>
      <c r="AB30" s="1"/>
      <c r="AC30" s="1"/>
      <c r="AD30" s="1"/>
      <c r="AE30" s="1"/>
      <c r="AF30" s="1"/>
      <c r="AG30" s="1"/>
      <c r="AH30" s="1"/>
      <c r="AI30" s="1"/>
      <c r="AJ30" s="1"/>
    </row>
    <row r="31" spans="2:36" s="3" customFormat="1" ht="11.85" customHeight="1" x14ac:dyDescent="0.2">
      <c r="D31" s="26"/>
      <c r="E31" s="27"/>
      <c r="F31" s="1"/>
      <c r="G31" s="1"/>
      <c r="H31" s="18"/>
      <c r="I31" s="1"/>
      <c r="J31" s="1"/>
      <c r="K31" s="18"/>
      <c r="L31" s="1"/>
      <c r="M31" s="1"/>
      <c r="N31" s="18"/>
      <c r="O31" s="1"/>
      <c r="P31" s="1"/>
      <c r="Q31" s="18"/>
      <c r="R31" s="18"/>
      <c r="S31" s="18"/>
      <c r="T31" s="18"/>
      <c r="U31" s="18"/>
      <c r="V31" s="1"/>
      <c r="W31" s="1"/>
      <c r="X31" s="1"/>
      <c r="Y31" s="1"/>
      <c r="Z31" s="1"/>
      <c r="AB31" s="1"/>
      <c r="AC31" s="1"/>
      <c r="AD31" s="1"/>
      <c r="AE31" s="1"/>
      <c r="AF31" s="1"/>
      <c r="AG31" s="1"/>
      <c r="AH31" s="1"/>
      <c r="AI31" s="1"/>
      <c r="AJ31" s="1"/>
    </row>
    <row r="32" spans="2:36" s="3" customFormat="1" ht="11.85" customHeight="1" x14ac:dyDescent="0.2">
      <c r="D32" s="26"/>
      <c r="E32" s="27"/>
      <c r="F32" s="1"/>
      <c r="G32" s="1"/>
      <c r="H32" s="18"/>
      <c r="I32" s="1"/>
      <c r="J32" s="1"/>
      <c r="K32" s="18"/>
      <c r="L32" s="1"/>
      <c r="M32" s="1"/>
      <c r="N32" s="18"/>
      <c r="O32" s="1"/>
      <c r="P32" s="1"/>
      <c r="Q32" s="18"/>
      <c r="R32" s="18"/>
      <c r="S32" s="18"/>
      <c r="T32" s="18"/>
      <c r="U32" s="18"/>
      <c r="V32" s="1"/>
      <c r="W32" s="1"/>
      <c r="X32" s="1"/>
      <c r="Y32" s="1"/>
      <c r="Z32" s="1"/>
      <c r="AB32" s="1"/>
      <c r="AC32" s="1"/>
      <c r="AD32" s="1"/>
      <c r="AE32" s="1"/>
      <c r="AF32" s="1"/>
      <c r="AG32" s="1"/>
      <c r="AH32" s="1"/>
      <c r="AI32" s="1"/>
      <c r="AJ32" s="1"/>
    </row>
    <row r="33" spans="4:36" s="3" customFormat="1" ht="14.1" customHeight="1" x14ac:dyDescent="0.2">
      <c r="D33" s="26"/>
      <c r="E33" s="27"/>
      <c r="F33" s="1"/>
      <c r="G33" s="1"/>
      <c r="H33" s="18"/>
      <c r="I33" s="1"/>
      <c r="J33" s="1"/>
      <c r="K33" s="18"/>
      <c r="L33" s="1"/>
      <c r="M33" s="1"/>
      <c r="N33" s="18"/>
      <c r="O33" s="1"/>
      <c r="P33" s="1"/>
      <c r="Q33" s="18"/>
      <c r="R33" s="18"/>
      <c r="S33" s="18"/>
      <c r="T33" s="18"/>
      <c r="U33" s="18"/>
      <c r="V33" s="1"/>
      <c r="W33" s="1"/>
      <c r="X33" s="1"/>
      <c r="Y33" s="1"/>
      <c r="Z33" s="1"/>
      <c r="AB33" s="1"/>
      <c r="AC33" s="1"/>
      <c r="AD33" s="1"/>
      <c r="AE33" s="1"/>
      <c r="AF33" s="1"/>
      <c r="AG33" s="1"/>
      <c r="AH33" s="1"/>
      <c r="AI33" s="1"/>
      <c r="AJ33" s="1"/>
    </row>
    <row r="34" spans="4:36" s="3" customFormat="1" ht="11.85" customHeight="1" x14ac:dyDescent="0.2">
      <c r="D34" s="36"/>
      <c r="E34" s="27"/>
      <c r="F34" s="1"/>
      <c r="G34" s="1"/>
      <c r="H34" s="18"/>
      <c r="I34" s="1"/>
      <c r="J34" s="1"/>
      <c r="K34" s="18"/>
      <c r="L34" s="1"/>
      <c r="M34" s="1"/>
      <c r="N34" s="18"/>
      <c r="O34" s="1"/>
      <c r="P34" s="1"/>
      <c r="Q34" s="18"/>
      <c r="R34" s="18"/>
      <c r="S34" s="18"/>
      <c r="T34" s="18"/>
      <c r="U34" s="18"/>
      <c r="V34" s="1"/>
      <c r="W34" s="1"/>
      <c r="X34" s="1"/>
      <c r="Y34" s="1"/>
      <c r="Z34" s="1"/>
      <c r="AB34" s="1"/>
      <c r="AC34" s="1"/>
      <c r="AD34" s="1"/>
      <c r="AE34" s="1"/>
      <c r="AF34" s="1"/>
      <c r="AG34" s="1"/>
      <c r="AH34" s="1"/>
      <c r="AI34" s="1"/>
      <c r="AJ34" s="1"/>
    </row>
    <row r="35" spans="4:36" s="3" customFormat="1" ht="11.85" customHeight="1" x14ac:dyDescent="0.2">
      <c r="D35" s="26"/>
      <c r="E35" s="27"/>
      <c r="F35" s="1"/>
      <c r="G35" s="1"/>
      <c r="H35" s="18"/>
      <c r="I35" s="1"/>
      <c r="J35" s="1"/>
      <c r="K35" s="18"/>
      <c r="L35" s="1"/>
      <c r="M35" s="1"/>
      <c r="N35" s="18"/>
      <c r="O35" s="1"/>
      <c r="P35" s="1"/>
      <c r="Q35" s="18"/>
      <c r="R35" s="18"/>
      <c r="S35" s="18"/>
      <c r="T35" s="18"/>
      <c r="U35" s="18"/>
      <c r="V35" s="1"/>
      <c r="W35" s="1"/>
      <c r="X35" s="1"/>
      <c r="Y35" s="1"/>
      <c r="Z35" s="1"/>
      <c r="AB35" s="1"/>
      <c r="AC35" s="1"/>
      <c r="AD35" s="1"/>
      <c r="AE35" s="1"/>
      <c r="AF35" s="1"/>
      <c r="AG35" s="1"/>
      <c r="AH35" s="1"/>
      <c r="AI35" s="1"/>
      <c r="AJ35" s="1"/>
    </row>
    <row r="36" spans="4:36" s="3" customFormat="1" ht="11.85" customHeight="1" x14ac:dyDescent="0.2">
      <c r="D36" s="26"/>
      <c r="E36" s="27"/>
      <c r="F36" s="1"/>
      <c r="G36" s="1"/>
      <c r="H36" s="18"/>
      <c r="I36" s="1"/>
      <c r="J36" s="1"/>
      <c r="K36" s="18"/>
      <c r="L36" s="1"/>
      <c r="M36" s="1"/>
      <c r="N36" s="18"/>
      <c r="O36" s="1"/>
      <c r="P36" s="1"/>
      <c r="Q36" s="18"/>
      <c r="R36" s="18"/>
      <c r="S36" s="18"/>
      <c r="T36" s="18"/>
      <c r="U36" s="18"/>
      <c r="V36" s="1"/>
      <c r="W36" s="1"/>
      <c r="X36" s="1"/>
      <c r="Y36" s="1"/>
      <c r="Z36" s="1"/>
      <c r="AB36" s="1"/>
      <c r="AC36" s="1"/>
      <c r="AD36" s="1"/>
      <c r="AE36" s="1"/>
      <c r="AF36" s="1"/>
      <c r="AG36" s="1"/>
      <c r="AH36" s="1"/>
      <c r="AI36" s="1"/>
      <c r="AJ36" s="1"/>
    </row>
    <row r="37" spans="4:36" s="3" customFormat="1" ht="11.85" customHeight="1" x14ac:dyDescent="0.2">
      <c r="D37" s="26"/>
      <c r="E37" s="27"/>
      <c r="F37" s="1"/>
      <c r="G37" s="1"/>
      <c r="H37" s="18"/>
      <c r="I37" s="1"/>
      <c r="J37" s="1"/>
      <c r="K37" s="18"/>
      <c r="L37" s="1"/>
      <c r="M37" s="1"/>
      <c r="N37" s="18"/>
      <c r="O37" s="1"/>
      <c r="P37" s="1"/>
      <c r="Q37" s="18"/>
      <c r="R37" s="18"/>
      <c r="S37" s="18"/>
      <c r="T37" s="18"/>
      <c r="U37" s="18"/>
      <c r="V37" s="1"/>
      <c r="W37" s="1"/>
      <c r="X37" s="1"/>
      <c r="Y37" s="1"/>
      <c r="Z37" s="1"/>
      <c r="AB37" s="1"/>
      <c r="AC37" s="1"/>
      <c r="AD37" s="1"/>
      <c r="AE37" s="1"/>
      <c r="AF37" s="1"/>
      <c r="AG37" s="1"/>
      <c r="AH37" s="1"/>
      <c r="AI37" s="1"/>
      <c r="AJ37" s="1"/>
    </row>
    <row r="38" spans="4:36" s="3" customFormat="1" ht="11.85" customHeight="1" x14ac:dyDescent="0.2">
      <c r="D38" s="26"/>
      <c r="E38" s="27"/>
      <c r="F38" s="1"/>
      <c r="G38" s="1"/>
      <c r="H38" s="18"/>
      <c r="I38" s="1"/>
      <c r="J38" s="1"/>
      <c r="K38" s="18"/>
      <c r="L38" s="1"/>
      <c r="M38" s="1"/>
      <c r="N38" s="18"/>
      <c r="O38" s="1"/>
      <c r="P38" s="1"/>
      <c r="Q38" s="18"/>
      <c r="R38" s="18"/>
      <c r="S38" s="18"/>
      <c r="T38" s="18"/>
      <c r="U38" s="18"/>
      <c r="V38" s="1"/>
      <c r="W38" s="1"/>
      <c r="X38" s="1"/>
      <c r="Y38" s="1"/>
      <c r="Z38" s="1"/>
      <c r="AB38" s="1"/>
      <c r="AC38" s="1"/>
      <c r="AD38" s="1"/>
      <c r="AE38" s="1"/>
      <c r="AF38" s="1"/>
      <c r="AG38" s="1"/>
      <c r="AH38" s="1"/>
      <c r="AI38" s="1"/>
      <c r="AJ38" s="1"/>
    </row>
    <row r="39" spans="4:36" s="3" customFormat="1" ht="12.6" customHeight="1" x14ac:dyDescent="0.2">
      <c r="D39" s="26"/>
      <c r="E39" s="27"/>
      <c r="F39" s="1"/>
      <c r="G39" s="1"/>
      <c r="H39" s="18"/>
      <c r="I39" s="1"/>
      <c r="J39" s="1"/>
      <c r="K39" s="18"/>
      <c r="L39" s="1"/>
      <c r="M39" s="1"/>
      <c r="N39" s="18"/>
      <c r="O39" s="1"/>
      <c r="P39" s="1"/>
      <c r="Q39" s="18"/>
      <c r="R39" s="18"/>
      <c r="S39" s="18"/>
      <c r="T39" s="18"/>
      <c r="U39" s="18"/>
      <c r="V39" s="1"/>
      <c r="W39" s="1"/>
      <c r="X39" s="1"/>
      <c r="Y39" s="1"/>
      <c r="Z39" s="1"/>
      <c r="AB39" s="1"/>
      <c r="AC39" s="1"/>
      <c r="AD39" s="1"/>
      <c r="AE39" s="1"/>
      <c r="AF39" s="1"/>
      <c r="AG39" s="1"/>
      <c r="AH39" s="1"/>
      <c r="AI39" s="1"/>
      <c r="AJ39" s="1"/>
    </row>
    <row r="40" spans="4:36" s="3" customFormat="1" ht="12.6" customHeight="1" x14ac:dyDescent="0.2">
      <c r="D40" s="26"/>
      <c r="E40" s="27"/>
      <c r="F40" s="1"/>
      <c r="G40" s="1"/>
      <c r="H40" s="18"/>
      <c r="I40" s="1"/>
      <c r="J40" s="1"/>
      <c r="K40" s="18"/>
      <c r="L40" s="1"/>
      <c r="M40" s="1"/>
      <c r="N40" s="18"/>
      <c r="O40" s="1"/>
      <c r="P40" s="1"/>
      <c r="Q40" s="18"/>
      <c r="R40" s="18"/>
      <c r="S40" s="18"/>
      <c r="T40" s="18"/>
      <c r="U40" s="18"/>
      <c r="V40" s="1"/>
      <c r="W40" s="1"/>
      <c r="X40" s="1"/>
      <c r="Y40" s="1"/>
      <c r="Z40" s="1"/>
      <c r="AB40" s="1"/>
      <c r="AC40" s="1"/>
      <c r="AD40" s="1"/>
      <c r="AE40" s="1"/>
      <c r="AF40" s="1"/>
      <c r="AG40" s="1"/>
      <c r="AH40" s="1"/>
      <c r="AI40" s="1"/>
      <c r="AJ40" s="1"/>
    </row>
    <row r="41" spans="4:36" s="3" customFormat="1" ht="11.85" customHeight="1" x14ac:dyDescent="0.2">
      <c r="D41" s="26"/>
      <c r="E41" s="27"/>
      <c r="F41" s="1"/>
      <c r="G41" s="1"/>
      <c r="H41" s="18"/>
      <c r="I41" s="1"/>
      <c r="J41" s="1"/>
      <c r="K41" s="18"/>
      <c r="L41" s="1"/>
      <c r="M41" s="1"/>
      <c r="N41" s="18"/>
      <c r="O41" s="1"/>
      <c r="P41" s="1"/>
      <c r="Q41" s="18"/>
      <c r="R41" s="18"/>
      <c r="S41" s="18"/>
      <c r="T41" s="18"/>
      <c r="U41" s="18"/>
      <c r="V41" s="1"/>
      <c r="W41" s="1"/>
      <c r="X41" s="1"/>
      <c r="Y41" s="1"/>
      <c r="Z41" s="1"/>
      <c r="AB41" s="1"/>
      <c r="AC41" s="1"/>
      <c r="AD41" s="1"/>
      <c r="AE41" s="1"/>
      <c r="AF41" s="1"/>
      <c r="AG41" s="1"/>
      <c r="AH41" s="1"/>
      <c r="AI41" s="1"/>
      <c r="AJ41" s="1"/>
    </row>
    <row r="42" spans="4:36" s="3" customFormat="1" ht="11.85" customHeight="1" x14ac:dyDescent="0.2">
      <c r="D42" s="26"/>
      <c r="E42" s="27"/>
      <c r="F42" s="1"/>
      <c r="G42" s="1"/>
      <c r="H42" s="18"/>
      <c r="I42" s="1"/>
      <c r="J42" s="1"/>
      <c r="K42" s="18"/>
      <c r="L42" s="1"/>
      <c r="M42" s="1"/>
      <c r="N42" s="18"/>
      <c r="O42" s="1"/>
      <c r="P42" s="1"/>
      <c r="Q42" s="18"/>
      <c r="R42" s="18"/>
      <c r="S42" s="18"/>
      <c r="T42" s="18"/>
      <c r="U42" s="18"/>
      <c r="V42" s="1"/>
      <c r="W42" s="1"/>
      <c r="X42" s="1"/>
      <c r="Y42" s="1"/>
      <c r="Z42" s="1"/>
      <c r="AB42" s="1"/>
      <c r="AC42" s="1"/>
      <c r="AD42" s="1"/>
      <c r="AE42" s="1"/>
      <c r="AF42" s="1"/>
      <c r="AG42" s="1"/>
      <c r="AH42" s="1"/>
      <c r="AI42" s="1"/>
      <c r="AJ42" s="1"/>
    </row>
    <row r="43" spans="4:36" s="3" customFormat="1" ht="14.1" customHeight="1" x14ac:dyDescent="0.2">
      <c r="D43" s="26"/>
      <c r="E43" s="26"/>
      <c r="F43" s="1"/>
      <c r="G43" s="1"/>
      <c r="H43" s="18"/>
      <c r="I43" s="1"/>
      <c r="J43" s="1"/>
      <c r="K43" s="18"/>
      <c r="L43" s="1"/>
      <c r="M43" s="1"/>
      <c r="N43" s="18"/>
      <c r="O43" s="1"/>
      <c r="P43" s="1"/>
      <c r="Q43" s="18"/>
      <c r="R43" s="18"/>
      <c r="S43" s="18"/>
      <c r="T43" s="18"/>
      <c r="U43" s="18"/>
      <c r="V43" s="1"/>
      <c r="W43" s="1"/>
      <c r="X43" s="1"/>
      <c r="Y43" s="1"/>
      <c r="Z43" s="1"/>
      <c r="AB43" s="1"/>
      <c r="AC43" s="1"/>
      <c r="AD43" s="1"/>
      <c r="AE43" s="1"/>
      <c r="AF43" s="1"/>
      <c r="AG43" s="1"/>
      <c r="AH43" s="1"/>
      <c r="AI43" s="1"/>
      <c r="AJ43" s="1"/>
    </row>
    <row r="44" spans="4:36" s="3" customFormat="1" ht="11.85" customHeight="1" x14ac:dyDescent="0.2">
      <c r="D44" s="26"/>
      <c r="E44" s="26"/>
      <c r="F44" s="1"/>
      <c r="G44" s="1"/>
      <c r="H44" s="18"/>
      <c r="I44" s="1"/>
      <c r="J44" s="1"/>
      <c r="K44" s="18"/>
      <c r="L44" s="1"/>
      <c r="M44" s="1"/>
      <c r="N44" s="18"/>
      <c r="O44" s="1"/>
      <c r="P44" s="1"/>
      <c r="Q44" s="18"/>
      <c r="R44" s="18"/>
      <c r="S44" s="18"/>
      <c r="T44" s="18"/>
      <c r="U44" s="18"/>
      <c r="V44" s="1"/>
      <c r="W44" s="1"/>
      <c r="X44" s="1"/>
      <c r="Y44" s="1"/>
      <c r="Z44" s="1"/>
      <c r="AB44" s="1"/>
      <c r="AC44" s="1"/>
      <c r="AD44" s="1"/>
      <c r="AE44" s="1"/>
      <c r="AF44" s="1"/>
      <c r="AG44" s="1"/>
      <c r="AH44" s="1"/>
      <c r="AI44" s="1"/>
      <c r="AJ44" s="1"/>
    </row>
    <row r="45" spans="4:36" s="3" customFormat="1" ht="11.85" customHeight="1" x14ac:dyDescent="0.2">
      <c r="D45" s="26"/>
      <c r="E45" s="26"/>
      <c r="F45" s="1"/>
      <c r="G45" s="1"/>
      <c r="H45" s="18"/>
      <c r="I45" s="1"/>
      <c r="J45" s="1"/>
      <c r="K45" s="18"/>
      <c r="L45" s="1"/>
      <c r="M45" s="1"/>
      <c r="N45" s="18"/>
      <c r="O45" s="1"/>
      <c r="P45" s="1"/>
      <c r="Q45" s="18"/>
      <c r="R45" s="18"/>
      <c r="S45" s="18"/>
      <c r="T45" s="18"/>
      <c r="U45" s="18"/>
      <c r="V45" s="1"/>
      <c r="W45" s="1"/>
      <c r="X45" s="1"/>
      <c r="Y45" s="1"/>
      <c r="Z45" s="1"/>
      <c r="AB45" s="1"/>
      <c r="AC45" s="1"/>
      <c r="AD45" s="1"/>
      <c r="AE45" s="1"/>
      <c r="AF45" s="1"/>
      <c r="AG45" s="1"/>
      <c r="AH45" s="1"/>
      <c r="AI45" s="1"/>
      <c r="AJ45" s="1"/>
    </row>
    <row r="46" spans="4:36" s="3" customFormat="1" ht="11.85" customHeight="1" x14ac:dyDescent="0.2">
      <c r="D46" s="26"/>
      <c r="E46" s="26"/>
      <c r="F46" s="1"/>
      <c r="G46" s="1"/>
      <c r="H46" s="18"/>
      <c r="I46" s="1"/>
      <c r="J46" s="1"/>
      <c r="K46" s="18"/>
      <c r="L46" s="1"/>
      <c r="M46" s="1"/>
      <c r="N46" s="18"/>
      <c r="O46" s="1"/>
      <c r="P46" s="1"/>
      <c r="Q46" s="18"/>
      <c r="R46" s="18"/>
      <c r="S46" s="18"/>
      <c r="T46" s="18"/>
      <c r="U46" s="18"/>
      <c r="V46" s="1"/>
      <c r="W46" s="1"/>
      <c r="X46" s="1"/>
      <c r="Y46" s="1"/>
      <c r="Z46" s="1"/>
      <c r="AB46" s="1"/>
      <c r="AC46" s="1"/>
      <c r="AD46" s="1"/>
      <c r="AE46" s="1"/>
      <c r="AF46" s="1"/>
      <c r="AG46" s="1"/>
      <c r="AH46" s="1"/>
      <c r="AI46" s="1"/>
      <c r="AJ46" s="1"/>
    </row>
  </sheetData>
  <sheetProtection selectLockedCells="1"/>
  <mergeCells count="57">
    <mergeCell ref="AG2:AJ2"/>
    <mergeCell ref="AG3:AJ3"/>
    <mergeCell ref="AG4:AJ4"/>
    <mergeCell ref="AG5:AJ5"/>
    <mergeCell ref="AJ10:AJ12"/>
    <mergeCell ref="V9:AJ9"/>
    <mergeCell ref="B8:AJ8"/>
    <mergeCell ref="E7:AJ7"/>
    <mergeCell ref="AG6:AJ6"/>
    <mergeCell ref="C10:C12"/>
    <mergeCell ref="AC6:AF6"/>
    <mergeCell ref="Q11:Q12"/>
    <mergeCell ref="V10:V12"/>
    <mergeCell ref="W10:W12"/>
    <mergeCell ref="X10:X12"/>
    <mergeCell ref="AG10:AG12"/>
    <mergeCell ref="AH10:AH12"/>
    <mergeCell ref="AI10:AI12"/>
    <mergeCell ref="AF11:AF12"/>
    <mergeCell ref="AC10:AC12"/>
    <mergeCell ref="AD10:AD12"/>
    <mergeCell ref="AE10:AE12"/>
    <mergeCell ref="Y10:Z10"/>
    <mergeCell ref="AA10:AA12"/>
    <mergeCell ref="R11:R12"/>
    <mergeCell ref="S11:S12"/>
    <mergeCell ref="T11:T12"/>
    <mergeCell ref="U11:U12"/>
    <mergeCell ref="P11:P12"/>
    <mergeCell ref="L10:N10"/>
    <mergeCell ref="O10:Q10"/>
    <mergeCell ref="F11:F12"/>
    <mergeCell ref="G11:G12"/>
    <mergeCell ref="H11:H12"/>
    <mergeCell ref="I11:I12"/>
    <mergeCell ref="J11:J12"/>
    <mergeCell ref="L11:L12"/>
    <mergeCell ref="M11:M12"/>
    <mergeCell ref="N11:N12"/>
    <mergeCell ref="O11:O12"/>
    <mergeCell ref="K11:K12"/>
    <mergeCell ref="B2:D5"/>
    <mergeCell ref="B7:D7"/>
    <mergeCell ref="AB10:AB12"/>
    <mergeCell ref="B9:E9"/>
    <mergeCell ref="F9:U9"/>
    <mergeCell ref="B6:D6"/>
    <mergeCell ref="E6:AB6"/>
    <mergeCell ref="E2:AF3"/>
    <mergeCell ref="E4:AF4"/>
    <mergeCell ref="E5:AF5"/>
    <mergeCell ref="B10:B12"/>
    <mergeCell ref="D10:D12"/>
    <mergeCell ref="E10:E12"/>
    <mergeCell ref="F10:H10"/>
    <mergeCell ref="I10:K10"/>
    <mergeCell ref="R10:T10"/>
  </mergeCells>
  <conditionalFormatting sqref="H13:H23 K13:K23 N13:N23 Q13:Q23">
    <cfRule type="cellIs" dxfId="6" priority="42" stopIfTrue="1" operator="between">
      <formula>0.9</formula>
      <formula>1.05</formula>
    </cfRule>
    <cfRule type="cellIs" dxfId="5" priority="43" stopIfTrue="1" operator="between">
      <formula>0.7</formula>
      <formula>0.8999</formula>
    </cfRule>
    <cfRule type="cellIs" dxfId="4" priority="44" stopIfTrue="1" operator="between">
      <formula>0</formula>
      <formula>0.699</formula>
    </cfRule>
    <cfRule type="cellIs" dxfId="3" priority="45" stopIfTrue="1" operator="greaterThan">
      <formula>1.05</formula>
    </cfRule>
  </conditionalFormatting>
  <conditionalFormatting sqref="T13:T23">
    <cfRule type="cellIs" dxfId="2" priority="39" stopIfTrue="1" operator="between">
      <formula>0.9</formula>
      <formula>1</formula>
    </cfRule>
    <cfRule type="cellIs" dxfId="1" priority="40" stopIfTrue="1" operator="between">
      <formula>0.7</formula>
      <formula>0.8999</formula>
    </cfRule>
    <cfRule type="cellIs" dxfId="0" priority="41" stopIfTrue="1" operator="between">
      <formula>0</formula>
      <formula>0.699</formula>
    </cfRule>
  </conditionalFormatting>
  <dataValidations count="5">
    <dataValidation type="list" operator="equal" allowBlank="1" showErrorMessage="1" sqref="AA24:AA46" xr:uid="{00000000-0002-0000-0000-000000000000}">
      <formula1>"Eficacia,Eficiencia,Efectividad,"</formula1>
      <formula2>0</formula2>
    </dataValidation>
    <dataValidation type="list" operator="equal" allowBlank="1" showErrorMessage="1" sqref="AF24:AF46" xr:uid="{00000000-0002-0000-0000-000005000000}">
      <formula1>"1.Garantizar las condiciones de convivencia pacífica, seguridad humana, el ejercicio de derechos y libertades para contribuir al mejoramiento de la calidad de vida en Bogotá.,2.Promover el acceso al sistema de justicia, mediante mecanismos efectivos, incl"</formula1>
      <formula2>0</formula2>
    </dataValidation>
    <dataValidation type="list" operator="equal" allowBlank="1" showErrorMessage="1" sqref="AC13:AC46" xr:uid="{00000000-0002-0000-0000-000002000000}">
      <formula1>"Coeficiente,Índice o razón,Porcentaje,Tasa,Valor absoluto"</formula1>
      <formula2>0</formula2>
    </dataValidation>
    <dataValidation type="list" operator="equal" allowBlank="1" showErrorMessage="1" sqref="AD13:AD46" xr:uid="{00000000-0002-0000-0000-000003000000}">
      <formula1>"Diario,Semanal,Mensual,Bimestral ,Trimestral,Semestral ,Anual"</formula1>
      <formula2>0</formula2>
    </dataValidation>
    <dataValidation type="list" operator="equal" allowBlank="1" showErrorMessage="1" sqref="AE13:AE46" xr:uid="{00000000-0002-0000-0000-000004000000}">
      <formula1>"Alta ,Media ,Baja"</formula1>
      <formula2>0</formula2>
    </dataValidation>
  </dataValidations>
  <printOptions horizontalCentered="1" verticalCentered="1"/>
  <pageMargins left="0.39370078740157483" right="0.39370078740157483" top="1.0629921259842521" bottom="1.0629921259842521" header="0.78740157480314965" footer="0.78740157480314965"/>
  <pageSetup paperSize="9" scale="40" orientation="landscape"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
  <sheetViews>
    <sheetView zoomScale="80" zoomScaleNormal="80" workbookViewId="0">
      <selection sqref="A1:B4"/>
    </sheetView>
  </sheetViews>
  <sheetFormatPr baseColWidth="10" defaultRowHeight="12.75" x14ac:dyDescent="0.2"/>
  <cols>
    <col min="1" max="1" width="11.140625" customWidth="1"/>
    <col min="2" max="2" width="48.140625" bestFit="1" customWidth="1"/>
    <col min="3" max="3" width="41.7109375" bestFit="1" customWidth="1"/>
    <col min="4" max="6" width="36" customWidth="1"/>
    <col min="7" max="7" width="39.140625" customWidth="1"/>
  </cols>
  <sheetData>
    <row r="1" spans="1:7" ht="12.75" customHeight="1" x14ac:dyDescent="0.2">
      <c r="A1" s="94"/>
      <c r="B1" s="95"/>
      <c r="C1" s="86" t="s">
        <v>32</v>
      </c>
      <c r="D1" s="87"/>
      <c r="E1" s="87"/>
      <c r="F1" s="88"/>
      <c r="G1" s="22" t="s">
        <v>38</v>
      </c>
    </row>
    <row r="2" spans="1:7" ht="12.75" customHeight="1" x14ac:dyDescent="0.2">
      <c r="A2" s="96"/>
      <c r="B2" s="97"/>
      <c r="C2" s="89"/>
      <c r="D2" s="57"/>
      <c r="E2" s="57"/>
      <c r="F2" s="90"/>
      <c r="G2" s="23" t="s">
        <v>39</v>
      </c>
    </row>
    <row r="3" spans="1:7" ht="20.25" customHeight="1" x14ac:dyDescent="0.2">
      <c r="A3" s="96"/>
      <c r="B3" s="97"/>
      <c r="C3" s="89" t="s">
        <v>37</v>
      </c>
      <c r="D3" s="57"/>
      <c r="E3" s="57"/>
      <c r="F3" s="90"/>
      <c r="G3" s="24" t="s">
        <v>48</v>
      </c>
    </row>
    <row r="4" spans="1:7" ht="20.25" customHeight="1" thickBot="1" x14ac:dyDescent="0.25">
      <c r="A4" s="98"/>
      <c r="B4" s="99"/>
      <c r="C4" s="91" t="s">
        <v>49</v>
      </c>
      <c r="D4" s="92"/>
      <c r="E4" s="92"/>
      <c r="F4" s="93"/>
      <c r="G4" s="25" t="s">
        <v>40</v>
      </c>
    </row>
    <row r="5" spans="1:7" ht="30.75" customHeight="1" x14ac:dyDescent="0.2">
      <c r="A5" s="77" t="s">
        <v>33</v>
      </c>
      <c r="B5" s="78"/>
      <c r="C5" s="79"/>
      <c r="D5" s="80" t="s">
        <v>63</v>
      </c>
      <c r="E5" s="81"/>
      <c r="F5" s="81"/>
      <c r="G5" s="82"/>
    </row>
    <row r="6" spans="1:7" ht="32.25" customHeight="1" thickBot="1" x14ac:dyDescent="0.25">
      <c r="A6" s="74" t="s">
        <v>34</v>
      </c>
      <c r="B6" s="75"/>
      <c r="C6" s="76"/>
      <c r="D6" s="83" t="s">
        <v>64</v>
      </c>
      <c r="E6" s="84"/>
      <c r="F6" s="84"/>
      <c r="G6" s="85"/>
    </row>
    <row r="7" spans="1:7" ht="13.5" thickBot="1" x14ac:dyDescent="0.25"/>
    <row r="8" spans="1:7" ht="29.25" customHeight="1" x14ac:dyDescent="0.2">
      <c r="A8" s="6" t="s">
        <v>45</v>
      </c>
      <c r="B8" s="6" t="s">
        <v>47</v>
      </c>
      <c r="C8" s="6" t="s">
        <v>36</v>
      </c>
      <c r="D8" s="7" t="s">
        <v>44</v>
      </c>
      <c r="E8" s="8" t="s">
        <v>41</v>
      </c>
      <c r="F8" s="8" t="s">
        <v>42</v>
      </c>
      <c r="G8" s="8" t="s">
        <v>43</v>
      </c>
    </row>
    <row r="9" spans="1:7" ht="38.25" x14ac:dyDescent="0.2">
      <c r="A9" s="20">
        <v>1</v>
      </c>
      <c r="B9" s="30" t="str">
        <f>'PLANEACION Y CALIDAD'!C13</f>
        <v>Efectuar revisión periódica aleatoria de los registros causados por las diferentes áreas, par determinar su adecuada clasificación.</v>
      </c>
      <c r="C9" s="30" t="str">
        <f>'PLANEACION Y CALIDAD'!D13</f>
        <v>Garantizar que los estados financieros estén acorde a la normatividad vigente establecida por la contaduría general de la nación.</v>
      </c>
      <c r="D9" s="9"/>
      <c r="E9" s="9"/>
      <c r="F9" s="9"/>
      <c r="G9" s="9"/>
    </row>
    <row r="10" spans="1:7" ht="38.25" x14ac:dyDescent="0.2">
      <c r="A10" s="20">
        <v>2</v>
      </c>
      <c r="B10" s="30" t="str">
        <f>'PLANEACION Y CALIDAD'!C14</f>
        <v>Realizar trimestralmente la conciliación de las partidas incorporadas en los estados financieros entre las diferentes áreas de la entidad</v>
      </c>
      <c r="C10" s="30" t="str">
        <f>'PLANEACION Y CALIDAD'!D14</f>
        <v>Garantizar que los estados financieros estén acorde a la normatividad vigente establecida por la contaduría general de la nación.</v>
      </c>
      <c r="D10" s="9"/>
      <c r="E10" s="9"/>
      <c r="F10" s="9"/>
      <c r="G10" s="9"/>
    </row>
    <row r="11" spans="1:7" ht="63.75" x14ac:dyDescent="0.2">
      <c r="A11" s="20">
        <v>3</v>
      </c>
      <c r="B11" s="30" t="str">
        <f>'PLANEACION Y CALIDAD'!C15</f>
        <v xml:space="preserve">Revisar, evaluar y consolidar la información suministrada por las diferentes dependencias del área financiera, efectuando los correctivos necesarios en aras que la informacion financiera exprese la realidad financiera de la entidad. </v>
      </c>
      <c r="C11" s="30" t="str">
        <f>'PLANEACION Y CALIDAD'!D15</f>
        <v>Garantizar que los estados financieros estén acorde a la normatividad vigente establecida por la contaduría general de la nación.</v>
      </c>
      <c r="D11" s="9"/>
      <c r="E11" s="9"/>
      <c r="F11" s="9"/>
      <c r="G11" s="9"/>
    </row>
    <row r="12" spans="1:7" ht="38.25" x14ac:dyDescent="0.2">
      <c r="A12" s="20">
        <v>4</v>
      </c>
      <c r="B12" s="30" t="str">
        <f>'PLANEACION Y CALIDAD'!C16</f>
        <v>Monitorear la aplicación de la resolución 414 de 2014 e informar a la administración sobre alguna anomalía al respecto.</v>
      </c>
      <c r="C12" s="30" t="str">
        <f>'PLANEACION Y CALIDAD'!D16</f>
        <v>Garantizar que los estados financieros estén acorde a la normatividad vigente establecida por la contaduría general de la nación.</v>
      </c>
      <c r="D12" s="9"/>
      <c r="E12" s="9"/>
      <c r="F12" s="9"/>
      <c r="G12" s="9"/>
    </row>
    <row r="13" spans="1:7" ht="38.25" x14ac:dyDescent="0.2">
      <c r="A13" s="20">
        <v>5</v>
      </c>
      <c r="B13" s="30" t="str">
        <f>'PLANEACION Y CALIDAD'!C17</f>
        <v>Actualizar el plan de cuentas cuando la contaduría general de la nación efectue cambios por eliminación, incorporación o modificación de algunas de ellas.</v>
      </c>
      <c r="C13" s="30" t="str">
        <f>'PLANEACION Y CALIDAD'!D17</f>
        <v>Garantizar que los estados financieros estén acorde a la normatividad vigente establecida por la contaduría general de la nación.</v>
      </c>
      <c r="D13" s="9"/>
      <c r="E13" s="9"/>
      <c r="F13" s="9"/>
      <c r="G13" s="9"/>
    </row>
    <row r="14" spans="1:7" ht="38.25" x14ac:dyDescent="0.2">
      <c r="A14" s="20">
        <v>6</v>
      </c>
      <c r="B14" s="30" t="str">
        <f>'PLANEACION Y CALIDAD'!C18</f>
        <v>Generar los estados financieros de la ESE acorde a lo normalizado por la Contaduria General de la Nación y demas enten rectores.</v>
      </c>
      <c r="C14" s="30" t="str">
        <f>'PLANEACION Y CALIDAD'!D18</f>
        <v>Garantizar que los estados financieros estén acorde a la normatividad vigente establecida por la contaduría general de la nación.</v>
      </c>
      <c r="D14" s="9"/>
      <c r="E14" s="9"/>
      <c r="F14" s="9"/>
      <c r="G14" s="9"/>
    </row>
    <row r="15" spans="1:7" ht="38.25" x14ac:dyDescent="0.2">
      <c r="A15" s="20">
        <v>7</v>
      </c>
      <c r="B15" s="30" t="str">
        <f>'PLANEACION Y CALIDAD'!C19</f>
        <v>Presentación oportuna de informes trimestrales sobre el estado de la actividad económica y demás componentes de los estados financieros.</v>
      </c>
      <c r="C15" s="30" t="str">
        <f>'PLANEACION Y CALIDAD'!D19</f>
        <v>Garantizar que los estados financieros estén acorde a la normatividad vigente establecida por la contaduría general de la nación.</v>
      </c>
      <c r="D15" s="9"/>
      <c r="E15" s="9"/>
      <c r="F15" s="9"/>
      <c r="G15" s="9"/>
    </row>
    <row r="16" spans="1:7" ht="51" x14ac:dyDescent="0.2">
      <c r="A16" s="20">
        <v>8</v>
      </c>
      <c r="B16" s="30" t="str">
        <f>'PLANEACION Y CALIDAD'!C20</f>
        <v xml:space="preserve">Elaborar y presentar trimestral y anualmente a los usuarios internos y externos (contaduría general de la nación, supersalud, minsalud y contraloría), los informes que sean requeridos al área de la contabilidad. </v>
      </c>
      <c r="C16" s="30" t="str">
        <f>'PLANEACION Y CALIDAD'!D20</f>
        <v>Garantizar que los estados financieros estén acorde a la normatividad vigente establecida por la contaduría general de la nación.</v>
      </c>
      <c r="D16" s="9"/>
      <c r="E16" s="9"/>
      <c r="F16" s="9"/>
      <c r="G16" s="9"/>
    </row>
    <row r="17" spans="1:7" ht="38.25" x14ac:dyDescent="0.2">
      <c r="A17" s="20">
        <v>9</v>
      </c>
      <c r="B17" s="30" t="str">
        <f>'PLANEACION Y CALIDAD'!C21</f>
        <v>Elaborar y presentar de forma oportuna los informes de ley y toda la información requerida por los entes de control y áreas internas de la E.S.E.</v>
      </c>
      <c r="C17" s="30" t="str">
        <f>'PLANEACION Y CALIDAD'!D21</f>
        <v>Garantizar que los estados financieros estén acorde a la normatividad vigente establecida por la contaduría general de la nación.</v>
      </c>
      <c r="D17" s="9"/>
      <c r="E17" s="9"/>
      <c r="F17" s="9"/>
      <c r="G17" s="9"/>
    </row>
    <row r="18" spans="1:7" ht="76.5" x14ac:dyDescent="0.2">
      <c r="A18" s="20">
        <v>10</v>
      </c>
      <c r="B18" s="30" t="str">
        <f>'PLANEACION Y CALIDAD'!C22</f>
        <v>Posibilidad de afectación económica y la imagen de la institución por incumplimiento en el diseño de estrategias para la reducción del costo operativo y   gasto administrativo buscando la eficiencia de los recursos, debido a falta de estrategias a desarrollar en la vigencia.</v>
      </c>
      <c r="C18" s="30" t="str">
        <f>'PLANEACION Y CALIDAD'!D22</f>
        <v>Garantizar el diseño de estrategias para la reducción del costo operativo bajo el análisis de los costos hospitalarios, con la finalidad de determinar el resultado operacional por cada una de las diferentes áreas de servicios de la E.S.E.</v>
      </c>
      <c r="D18" s="9"/>
      <c r="E18" s="9"/>
      <c r="F18" s="9"/>
      <c r="G18" s="9"/>
    </row>
    <row r="19" spans="1:7" ht="102" x14ac:dyDescent="0.2">
      <c r="A19" s="20">
        <v>11</v>
      </c>
      <c r="B19" s="30" t="str">
        <f>'PLANEACION Y CALIDAD'!C23</f>
        <v>Probabilidad de afectación económica por errores en el costeo de los servicios ofrecidos por la ESE HSJM, que comprometen la rentabilidad de la institución.</v>
      </c>
      <c r="C19" s="30" t="str">
        <f>'PLANEACION Y CALIDAD'!D23</f>
        <v>Garantizar la adecuada elaboracio de estados de costos de los servicios ofrecido y vendidos. Hacer los ajustes adecuados del ejercicio, concluir con el cierre de operaciones, presentar los resultados obtenidos, la situación financiera y los costos, dando a cada una su respuesta 
adecuada para evitar posibles errores en el costeo de los servicios ofrecidos en la ESE.</v>
      </c>
      <c r="D19" s="9"/>
      <c r="E19" s="9"/>
      <c r="F19" s="9"/>
      <c r="G19" s="9"/>
    </row>
  </sheetData>
  <mergeCells count="8">
    <mergeCell ref="A6:C6"/>
    <mergeCell ref="A5:C5"/>
    <mergeCell ref="D5:G5"/>
    <mergeCell ref="D6:G6"/>
    <mergeCell ref="C1:F2"/>
    <mergeCell ref="C3:F3"/>
    <mergeCell ref="C4:F4"/>
    <mergeCell ref="A1:B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PLANEACION Y CALIDAD</vt:lpstr>
      <vt:lpstr>DETALLE DE EJECUCIÓN</vt:lpstr>
      <vt:lpstr>'PLANEACION Y CALIDAD'!Área_de_impresión</vt:lpstr>
      <vt:lpstr>'PLANEACION Y CALIDAD'!Títulos_a_imprimir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Quintero</dc:creator>
  <cp:lastModifiedBy>ALEXIS MANUEL NAVARRO ESTRADA</cp:lastModifiedBy>
  <cp:lastPrinted>2018-04-17T19:21:06Z</cp:lastPrinted>
  <dcterms:created xsi:type="dcterms:W3CDTF">2015-11-24T17:06:50Z</dcterms:created>
  <dcterms:modified xsi:type="dcterms:W3CDTF">2024-01-26T20:05:41Z</dcterms:modified>
</cp:coreProperties>
</file>