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talvarez\Desktop\"/>
    </mc:Choice>
  </mc:AlternateContent>
  <xr:revisionPtr revIDLastSave="0" documentId="13_ncr:1_{2A72A102-EBB3-4E5F-A455-D8E4B6284034}" xr6:coauthVersionLast="47" xr6:coauthVersionMax="47" xr10:uidLastSave="{00000000-0000-0000-0000-000000000000}"/>
  <bookViews>
    <workbookView xWindow="-120" yWindow="-120" windowWidth="20730" windowHeight="11160" tabRatio="791" activeTab="1" xr2:uid="{00000000-000D-0000-FFFF-FFFF00000000}"/>
  </bookViews>
  <sheets>
    <sheet name="FACTURACION" sheetId="1" r:id="rId1"/>
    <sheet name="DETALLE DE EJECUCIÓN" sheetId="2" r:id="rId2"/>
    <sheet name="Hoja1" sheetId="3" r:id="rId3"/>
  </sheets>
  <definedNames>
    <definedName name="_xlnm.Print_Area" localSheetId="0">FACTURACION!$A$2:$AH$19</definedName>
    <definedName name="_xlnm.Print_Titles" localSheetId="0">FACTURACION!$2:$11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D13" i="1"/>
  <c r="D14" i="1"/>
  <c r="D17" i="1"/>
  <c r="R15" i="1"/>
  <c r="R14" i="1"/>
  <c r="R16" i="1"/>
  <c r="D16" i="1" s="1"/>
  <c r="R17" i="1"/>
  <c r="R18" i="1"/>
  <c r="D18" i="1" s="1"/>
  <c r="S18" i="1"/>
  <c r="R19" i="1"/>
  <c r="D19" i="1" s="1"/>
  <c r="E20" i="1"/>
  <c r="D15" i="1" l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<sst xmlns="http://schemas.openxmlformats.org/spreadsheetml/2006/main" count="182" uniqueCount="112">
  <si>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</si>
  <si>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</si>
  <si>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</si>
  <si>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</si>
  <si>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</si>
  <si>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</si>
  <si>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</si>
  <si>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</si>
  <si>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</si>
  <si>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</si>
  <si>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</si>
  <si>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</si>
  <si>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</si>
  <si>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</si>
  <si>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</si>
  <si>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</si>
  <si>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</si>
  <si>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</si>
  <si>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</si>
  <si>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</si>
  <si>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</si>
  <si>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</si>
  <si>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</si>
  <si>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</si>
  <si>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</si>
  <si>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</si>
  <si>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</si>
  <si>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</si>
  <si>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</si>
  <si>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</si>
  <si>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</si>
  <si>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</si>
  <si>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</si>
  <si>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</si>
  <si>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</si>
  <si>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</si>
  <si>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</si>
  <si>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</si>
  <si>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</si>
  <si>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</si>
  <si>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</si>
  <si>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</si>
  <si>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</si>
  <si>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</si>
  <si>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</si>
  <si>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</si>
  <si>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</si>
  <si>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</si>
  <si>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</si>
  <si>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</si>
  <si>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Dcto</t>
  </si>
  <si>
    <t>Eficiencia</t>
  </si>
  <si>
    <t>Valor absoluto</t>
  </si>
  <si>
    <t xml:space="preserve">Alta </t>
  </si>
  <si>
    <t>Eficacia</t>
  </si>
  <si>
    <t>Porcentaje</t>
  </si>
  <si>
    <t>Trimestral</t>
  </si>
  <si>
    <t>Garantizar mediante un manejo gerencial la rentabilidad social y financiera de la empresa</t>
  </si>
  <si>
    <t>Profesional universitario facturacion</t>
  </si>
  <si>
    <t>Hacer seguimiento a las solicitudes de las autorizaciones. Solicitar las autorizaciones en los tiempos establecidos de acuerdo a la norma, Autorización de todos los servicios prestados.</t>
  </si>
  <si>
    <t>Autorizacion de servicios</t>
  </si>
  <si>
    <t>Autorizacion de servicios por cada uno de los servicios y procedimientos prestados a los usuarios</t>
  </si>
  <si>
    <t>autorizaciones recibidas</t>
  </si>
  <si>
    <t>Autorizaciones solicitadas</t>
  </si>
  <si>
    <t>Autorizaciones</t>
  </si>
  <si>
    <t>Mensual</t>
  </si>
  <si>
    <t>Autorizaciones de servcios</t>
  </si>
  <si>
    <t>Auditoria de cuentas</t>
  </si>
  <si>
    <t>Auditorias de cuentas realizadas</t>
  </si>
  <si>
    <t>Prefacturas de servicios</t>
  </si>
  <si>
    <t>Validacion de RIPS</t>
  </si>
  <si>
    <t>Realizar la validacion de los RIPS de toda la facturacion</t>
  </si>
  <si>
    <t>RIPS elaborados</t>
  </si>
  <si>
    <t>RIPS por mes</t>
  </si>
  <si>
    <t>RIPS</t>
  </si>
  <si>
    <t>RIPS del periodo</t>
  </si>
  <si>
    <t>Facturacion pendiente por radicar</t>
  </si>
  <si>
    <t>Facturacion pendiente de radicar de periodos anteriores</t>
  </si>
  <si>
    <t>Valor de la facturacion pendiente por radicar</t>
  </si>
  <si>
    <t>Facturacion</t>
  </si>
  <si>
    <t>Realizar seguimiento al proceso de facturacion</t>
  </si>
  <si>
    <t>Devolucion de facturas</t>
  </si>
  <si>
    <t>verificar las facturas devueltas y sus motivos</t>
  </si>
  <si>
    <t>Facturacion del periodo</t>
  </si>
  <si>
    <t>Valor de Facturas en devolucion</t>
  </si>
  <si>
    <t>Facturacion en devolucion</t>
  </si>
  <si>
    <t>Realización de conciliación de saldos de contabilidad</t>
  </si>
  <si>
    <t>Conciliacion de saldos</t>
  </si>
  <si>
    <t>Realizar conciliacion de saldos con el area de contabilidad</t>
  </si>
  <si>
    <t>Numero de conciliaciones a realizar en la vigencia</t>
  </si>
  <si>
    <t>Numero de conciliaciones realizadas</t>
  </si>
  <si>
    <t>Conciliaciones</t>
  </si>
  <si>
    <t>Acta de conciliacion de saldos</t>
  </si>
  <si>
    <t>Conciliacion EPS</t>
  </si>
  <si>
    <t>Realizar conciliacion de facturas para su posterior radicacion</t>
  </si>
  <si>
    <t>Facturas conciliadas</t>
  </si>
  <si>
    <t>Facturas pendientes por conciliar</t>
  </si>
  <si>
    <t>Acta de conciliacion con EPS</t>
  </si>
  <si>
    <t>FACTURACION</t>
  </si>
  <si>
    <t>TERESA ÁLVAREZ CALDERA</t>
  </si>
  <si>
    <t>Auditoria de cuentas a las pre facturas una vez se de el egreso en todas las areas / Egresos liquidados dentro del mismo mes de la prestación del servicio.</t>
  </si>
  <si>
    <t>Realizar auditoria de cuentas a todas las prefacturas de servicios prestados, en todas las areas</t>
  </si>
  <si>
    <t>Profesional universitario facturacion/auditores de cuentas</t>
  </si>
  <si>
    <t>Informe de auditoria de cuentas</t>
  </si>
  <si>
    <t>Validación de todos los RIPS de la facturación / utilización de las plataformas del Ministerio  y validadores establecidas por las EPS</t>
  </si>
  <si>
    <t>Radicación en cartera  la facturación pendientes por radicar y la del mes respectivo.</t>
  </si>
  <si>
    <t>Radicacion en cartera  facturacion pediente por radicar</t>
  </si>
  <si>
    <t>Valor facturas en estado devolucion por facturacion</t>
  </si>
  <si>
    <t>Hacer seguimiento a la factura y solicitar a cartera conciliaciones para su radicación</t>
  </si>
  <si>
    <t>Profesional universitario facturacion/cartera/glosas</t>
  </si>
  <si>
    <t xml:space="preserve"> PLAN OPERATIVO ANUAL - VIGENCIA:  2024</t>
  </si>
  <si>
    <t>Hacer seguimiento a la factura y solicitar a cartera conciliaciones para su radicación, y a mercadeo/contratacion  cumplimientos conctractuales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</si>
</sst>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1" fillId="0" borderId="29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38" xfId="0" applyFont="1" applyBorder="1" applyAlignment="1">
      <alignment horizontal="justify" vertical="center" wrapText="1"/>
    </xf>
    <xf numFmtId="9" fontId="0" fillId="0" borderId="13" xfId="0" applyNumberFormat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textRotation="90" wrapText="1"/>
      <protection locked="0"/>
    </xf>
    <xf numFmtId="0" fontId="0" fillId="7" borderId="36" xfId="0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9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6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493567</xdr:colOff>
      <xdr:row>1</xdr:row>
      <xdr:rowOff>26845</xdr:rowOff>
    </xdr:from>
    <xdr:to>
      <xdr:col>3</xdr:col>
      <xdr:colOff>372340</xdr:colOff>
      <xdr:row>4</xdr:row>
      <xdr:rowOff>258595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726" y="200027"/>
          <a:ext cx="2234046" cy="889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1831181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2"/>
  <sheetViews>
    <sheetView showGridLines="0" topLeftCell="A16" zoomScale="110" zoomScaleNormal="110" workbookViewId="0">
      <selection activeCell="C19" sqref="C19"/>
    </sheetView>
  </sheetViews>
  <sheetFormatPr baseColWidth="10" defaultRowHeight="12.75" x14ac:dyDescent="0.2"/>
  <cols>
    <col min="1" max="1" width="4.7109375" style="14" customWidth="1"/>
    <col min="2" max="2" width="9.7109375" style="1" customWidth="1"/>
    <col min="3" max="3" width="35.28515625" style="1" customWidth="1"/>
    <col min="4" max="4" width="20.5703125" style="1" bestFit="1" customWidth="1"/>
    <col min="5" max="5" width="8" style="1" customWidth="1"/>
    <col min="6" max="6" width="6.7109375" style="1" bestFit="1" customWidth="1"/>
    <col min="7" max="7" width="4.7109375" style="1" bestFit="1" customWidth="1"/>
    <col min="8" max="8" width="11.85546875" style="23" customWidth="1"/>
    <col min="9" max="9" width="8.5703125" style="1" customWidth="1"/>
    <col min="10" max="10" width="5" style="1" customWidth="1"/>
    <col min="11" max="11" width="9.5703125" style="23" customWidth="1"/>
    <col min="12" max="12" width="8.5703125" style="1" customWidth="1"/>
    <col min="13" max="13" width="6.5703125" style="1" customWidth="1"/>
    <col min="14" max="14" width="9.5703125" style="23" customWidth="1"/>
    <col min="15" max="15" width="7.7109375" style="1" customWidth="1"/>
    <col min="16" max="16" width="5.28515625" style="1" customWidth="1"/>
    <col min="17" max="17" width="7.7109375" style="23" customWidth="1"/>
    <col min="18" max="18" width="10" style="23" customWidth="1"/>
    <col min="19" max="19" width="4.85546875" style="23" customWidth="1"/>
    <col min="20" max="20" width="9.28515625" style="23" customWidth="1"/>
    <col min="21" max="21" width="7.42578125" style="23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4.42578125" style="3" customWidth="1"/>
    <col min="35" max="35" width="17.7109375" style="3" customWidth="1"/>
    <col min="36" max="224" width="11.42578125" style="1"/>
    <col min="225" max="16384" width="11.42578125" style="14"/>
  </cols>
  <sheetData>
    <row r="1" spans="2:36" ht="13.5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15.75" x14ac:dyDescent="0.2">
      <c r="B2" s="61"/>
      <c r="C2" s="62"/>
      <c r="D2" s="63"/>
      <c r="E2" s="45" t="s">
        <v>32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4" t="s">
        <v>39</v>
      </c>
      <c r="AH2" s="44"/>
      <c r="AI2" s="44"/>
      <c r="AJ2" s="1"/>
    </row>
    <row r="3" spans="2:36" s="3" customFormat="1" ht="15.75" x14ac:dyDescent="0.2">
      <c r="B3" s="64"/>
      <c r="C3" s="65"/>
      <c r="D3" s="66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4" t="s">
        <v>40</v>
      </c>
      <c r="AH3" s="44"/>
      <c r="AI3" s="44"/>
      <c r="AJ3" s="1"/>
    </row>
    <row r="4" spans="2:36" s="3" customFormat="1" ht="20.25" x14ac:dyDescent="0.2">
      <c r="B4" s="64"/>
      <c r="C4" s="65"/>
      <c r="D4" s="66"/>
      <c r="E4" s="45" t="s">
        <v>38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7" t="s">
        <v>49</v>
      </c>
      <c r="AH4" s="47"/>
      <c r="AI4" s="47"/>
      <c r="AJ4" s="1"/>
    </row>
    <row r="5" spans="2:36" s="3" customFormat="1" ht="20.25" x14ac:dyDescent="0.2">
      <c r="B5" s="67"/>
      <c r="C5" s="68"/>
      <c r="D5" s="69"/>
      <c r="E5" s="45" t="s">
        <v>37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4" t="s">
        <v>41</v>
      </c>
      <c r="AH5" s="44"/>
      <c r="AI5" s="44"/>
      <c r="AJ5" s="1"/>
    </row>
    <row r="6" spans="2:36" s="1" customFormat="1" ht="15" x14ac:dyDescent="0.2">
      <c r="B6" s="57" t="s">
        <v>33</v>
      </c>
      <c r="C6" s="58"/>
      <c r="D6" s="59"/>
      <c r="E6" s="60" t="s">
        <v>98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48" t="s">
        <v>0</v>
      </c>
      <c r="AD6" s="48"/>
      <c r="AE6" s="48"/>
      <c r="AF6" s="48"/>
      <c r="AG6" s="49">
        <v>44956</v>
      </c>
      <c r="AH6" s="50"/>
      <c r="AI6" s="51"/>
    </row>
    <row r="7" spans="2:36" s="1" customFormat="1" ht="15" x14ac:dyDescent="0.2">
      <c r="B7" s="81" t="s">
        <v>34</v>
      </c>
      <c r="C7" s="59"/>
      <c r="D7" s="82"/>
      <c r="E7" s="83" t="s">
        <v>99</v>
      </c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5"/>
    </row>
    <row r="8" spans="2:36" s="1" customFormat="1" ht="15.75" x14ac:dyDescent="0.2">
      <c r="B8" s="52" t="s">
        <v>35</v>
      </c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</row>
    <row r="9" spans="2:36" s="1" customFormat="1" ht="11.25" x14ac:dyDescent="0.2">
      <c r="B9" s="55" t="s">
        <v>47</v>
      </c>
      <c r="C9" s="56"/>
      <c r="D9" s="46"/>
      <c r="E9" s="46"/>
      <c r="F9" s="46" t="s">
        <v>1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 t="s">
        <v>2</v>
      </c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</row>
    <row r="10" spans="2:36" s="2" customFormat="1" ht="48.75" x14ac:dyDescent="0.2">
      <c r="B10" s="73" t="s">
        <v>3</v>
      </c>
      <c r="C10" s="78" t="s">
        <v>48</v>
      </c>
      <c r="D10" s="70" t="s">
        <v>4</v>
      </c>
      <c r="E10" s="70" t="s">
        <v>5</v>
      </c>
      <c r="F10" s="77" t="s">
        <v>6</v>
      </c>
      <c r="G10" s="77"/>
      <c r="H10" s="77"/>
      <c r="I10" s="77" t="s">
        <v>7</v>
      </c>
      <c r="J10" s="77"/>
      <c r="K10" s="77"/>
      <c r="L10" s="77" t="s">
        <v>8</v>
      </c>
      <c r="M10" s="77"/>
      <c r="N10" s="77"/>
      <c r="O10" s="77" t="s">
        <v>9</v>
      </c>
      <c r="P10" s="77"/>
      <c r="Q10" s="77"/>
      <c r="R10" s="77" t="s">
        <v>10</v>
      </c>
      <c r="S10" s="77"/>
      <c r="T10" s="77"/>
      <c r="U10" s="18" t="s">
        <v>27</v>
      </c>
      <c r="V10" s="70" t="s">
        <v>11</v>
      </c>
      <c r="W10" s="70" t="s">
        <v>12</v>
      </c>
      <c r="X10" s="70" t="s">
        <v>13</v>
      </c>
      <c r="Y10" s="46" t="s">
        <v>14</v>
      </c>
      <c r="Z10" s="46"/>
      <c r="AA10" s="72" t="s">
        <v>28</v>
      </c>
      <c r="AB10" s="72" t="s">
        <v>15</v>
      </c>
      <c r="AC10" s="72" t="s">
        <v>16</v>
      </c>
      <c r="AD10" s="72" t="s">
        <v>17</v>
      </c>
      <c r="AE10" s="72" t="s">
        <v>18</v>
      </c>
      <c r="AF10" s="19" t="s">
        <v>19</v>
      </c>
      <c r="AG10" s="70" t="s">
        <v>20</v>
      </c>
      <c r="AH10" s="70" t="s">
        <v>21</v>
      </c>
      <c r="AI10" s="70" t="s">
        <v>22</v>
      </c>
    </row>
    <row r="11" spans="2:36" s="2" customFormat="1" ht="65.25" x14ac:dyDescent="0.2">
      <c r="B11" s="73"/>
      <c r="C11" s="79"/>
      <c r="D11" s="70"/>
      <c r="E11" s="70"/>
      <c r="F11" s="75" t="s">
        <v>26</v>
      </c>
      <c r="G11" s="75" t="s">
        <v>30</v>
      </c>
      <c r="H11" s="75" t="s">
        <v>31</v>
      </c>
      <c r="I11" s="75" t="s">
        <v>26</v>
      </c>
      <c r="J11" s="75" t="s">
        <v>30</v>
      </c>
      <c r="K11" s="75" t="s">
        <v>31</v>
      </c>
      <c r="L11" s="75" t="s">
        <v>26</v>
      </c>
      <c r="M11" s="75" t="s">
        <v>30</v>
      </c>
      <c r="N11" s="75" t="s">
        <v>31</v>
      </c>
      <c r="O11" s="75" t="s">
        <v>26</v>
      </c>
      <c r="P11" s="75" t="s">
        <v>30</v>
      </c>
      <c r="Q11" s="75" t="s">
        <v>31</v>
      </c>
      <c r="R11" s="75" t="s">
        <v>26</v>
      </c>
      <c r="S11" s="75" t="s">
        <v>30</v>
      </c>
      <c r="T11" s="75" t="s">
        <v>31</v>
      </c>
      <c r="U11" s="86">
        <f>SUM(U13:U19)</f>
        <v>0</v>
      </c>
      <c r="V11" s="70"/>
      <c r="W11" s="70"/>
      <c r="X11" s="70"/>
      <c r="Y11" s="20" t="s">
        <v>23</v>
      </c>
      <c r="Z11" s="20" t="s">
        <v>24</v>
      </c>
      <c r="AA11" s="72"/>
      <c r="AB11" s="72"/>
      <c r="AC11" s="72"/>
      <c r="AD11" s="72"/>
      <c r="AE11" s="72"/>
      <c r="AF11" s="70" t="s">
        <v>25</v>
      </c>
      <c r="AG11" s="70"/>
      <c r="AH11" s="70"/>
      <c r="AI11" s="70"/>
    </row>
    <row r="12" spans="2:36" s="2" customFormat="1" ht="36" x14ac:dyDescent="0.2">
      <c r="B12" s="74"/>
      <c r="C12" s="80"/>
      <c r="D12" s="71"/>
      <c r="E12" s="71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1"/>
      <c r="W12" s="71"/>
      <c r="X12" s="71"/>
      <c r="Y12" s="21" t="s">
        <v>29</v>
      </c>
      <c r="Z12" s="21" t="s">
        <v>24</v>
      </c>
      <c r="AA12" s="71"/>
      <c r="AB12" s="71"/>
      <c r="AC12" s="71"/>
      <c r="AD12" s="71"/>
      <c r="AE12" s="71"/>
      <c r="AF12" s="71"/>
      <c r="AG12" s="71"/>
      <c r="AH12" s="71"/>
      <c r="AI12" s="71"/>
    </row>
    <row r="13" spans="2:36" s="1" customFormat="1" ht="76.5" x14ac:dyDescent="0.2">
      <c r="B13" s="38">
        <v>1</v>
      </c>
      <c r="C13" s="32" t="s">
        <v>59</v>
      </c>
      <c r="D13" s="9">
        <f t="shared" ref="D13:D19" si="0">R13</f>
        <v>4</v>
      </c>
      <c r="E13" s="6">
        <v>0.15</v>
      </c>
      <c r="F13" s="8">
        <v>1</v>
      </c>
      <c r="G13" s="7"/>
      <c r="H13" s="22"/>
      <c r="I13" s="8">
        <v>1</v>
      </c>
      <c r="J13" s="7"/>
      <c r="K13" s="22"/>
      <c r="L13" s="8">
        <v>1</v>
      </c>
      <c r="M13" s="7"/>
      <c r="N13" s="22"/>
      <c r="O13" s="8">
        <v>1</v>
      </c>
      <c r="P13" s="7"/>
      <c r="Q13" s="22"/>
      <c r="R13" s="24">
        <f t="shared" ref="R13" si="1">SUM(F13,I13,L13,O13)</f>
        <v>4</v>
      </c>
      <c r="S13" s="24"/>
      <c r="T13" s="25"/>
      <c r="U13" s="25"/>
      <c r="V13" s="9" t="s">
        <v>60</v>
      </c>
      <c r="W13" s="9" t="s">
        <v>61</v>
      </c>
      <c r="X13" s="10" t="s">
        <v>50</v>
      </c>
      <c r="Y13" s="9" t="s">
        <v>62</v>
      </c>
      <c r="Z13" s="9" t="s">
        <v>63</v>
      </c>
      <c r="AA13" s="10" t="s">
        <v>54</v>
      </c>
      <c r="AB13" s="9" t="s">
        <v>64</v>
      </c>
      <c r="AC13" s="10" t="s">
        <v>52</v>
      </c>
      <c r="AD13" s="10" t="s">
        <v>65</v>
      </c>
      <c r="AE13" s="10" t="s">
        <v>53</v>
      </c>
      <c r="AF13" s="17" t="s">
        <v>57</v>
      </c>
      <c r="AG13" s="9"/>
      <c r="AH13" s="9" t="s">
        <v>58</v>
      </c>
      <c r="AI13" s="9" t="s">
        <v>66</v>
      </c>
    </row>
    <row r="14" spans="2:36" s="1" customFormat="1" ht="62.25" customHeight="1" x14ac:dyDescent="0.2">
      <c r="B14" s="26">
        <v>2</v>
      </c>
      <c r="C14" s="15" t="s">
        <v>100</v>
      </c>
      <c r="D14" s="9">
        <f t="shared" si="0"/>
        <v>4</v>
      </c>
      <c r="E14" s="6">
        <v>0.15</v>
      </c>
      <c r="F14" s="8">
        <v>1</v>
      </c>
      <c r="G14" s="7"/>
      <c r="H14" s="22"/>
      <c r="I14" s="8">
        <v>1</v>
      </c>
      <c r="J14" s="7"/>
      <c r="K14" s="22"/>
      <c r="L14" s="8">
        <v>1</v>
      </c>
      <c r="M14" s="7"/>
      <c r="N14" s="22"/>
      <c r="O14" s="8">
        <v>1</v>
      </c>
      <c r="P14" s="7"/>
      <c r="Q14" s="22"/>
      <c r="R14" s="24">
        <f t="shared" ref="R14:R19" si="2">SUM(F14,I14,L14,O14)</f>
        <v>4</v>
      </c>
      <c r="S14" s="24"/>
      <c r="T14" s="25"/>
      <c r="U14" s="25"/>
      <c r="V14" s="9" t="s">
        <v>67</v>
      </c>
      <c r="W14" s="9" t="s">
        <v>101</v>
      </c>
      <c r="X14" s="10" t="s">
        <v>50</v>
      </c>
      <c r="Y14" s="9" t="s">
        <v>68</v>
      </c>
      <c r="Z14" s="9" t="s">
        <v>69</v>
      </c>
      <c r="AA14" s="10" t="s">
        <v>51</v>
      </c>
      <c r="AB14" s="9" t="s">
        <v>67</v>
      </c>
      <c r="AC14" s="10" t="s">
        <v>55</v>
      </c>
      <c r="AD14" s="10" t="s">
        <v>65</v>
      </c>
      <c r="AE14" s="10" t="s">
        <v>53</v>
      </c>
      <c r="AF14" s="17" t="s">
        <v>57</v>
      </c>
      <c r="AG14" s="9"/>
      <c r="AH14" s="9" t="s">
        <v>102</v>
      </c>
      <c r="AI14" s="9" t="s">
        <v>103</v>
      </c>
    </row>
    <row r="15" spans="2:36" s="1" customFormat="1" ht="61.5" customHeight="1" thickBot="1" x14ac:dyDescent="0.25">
      <c r="B15" s="26">
        <v>3</v>
      </c>
      <c r="C15" s="15" t="s">
        <v>104</v>
      </c>
      <c r="D15" s="9">
        <f t="shared" si="0"/>
        <v>4</v>
      </c>
      <c r="E15" s="6">
        <v>0.15</v>
      </c>
      <c r="F15" s="8">
        <v>1</v>
      </c>
      <c r="G15" s="7"/>
      <c r="H15" s="22"/>
      <c r="I15" s="8">
        <v>1</v>
      </c>
      <c r="J15" s="7"/>
      <c r="K15" s="22"/>
      <c r="L15" s="8">
        <v>1</v>
      </c>
      <c r="M15" s="7"/>
      <c r="N15" s="22"/>
      <c r="O15" s="8">
        <v>1</v>
      </c>
      <c r="P15" s="7"/>
      <c r="Q15" s="22"/>
      <c r="R15" s="24">
        <f t="shared" ref="R15" si="3">SUM(F15,I15,L15,O15)</f>
        <v>4</v>
      </c>
      <c r="S15" s="24"/>
      <c r="T15" s="25"/>
      <c r="U15" s="25"/>
      <c r="V15" s="9" t="s">
        <v>70</v>
      </c>
      <c r="W15" s="9" t="s">
        <v>71</v>
      </c>
      <c r="X15" s="10" t="s">
        <v>50</v>
      </c>
      <c r="Y15" s="9" t="s">
        <v>72</v>
      </c>
      <c r="Z15" s="9" t="s">
        <v>73</v>
      </c>
      <c r="AA15" s="10" t="s">
        <v>51</v>
      </c>
      <c r="AB15" s="9" t="s">
        <v>74</v>
      </c>
      <c r="AC15" s="10" t="s">
        <v>55</v>
      </c>
      <c r="AD15" s="10" t="s">
        <v>65</v>
      </c>
      <c r="AE15" s="10" t="s">
        <v>53</v>
      </c>
      <c r="AF15" s="17" t="s">
        <v>57</v>
      </c>
      <c r="AG15" s="9"/>
      <c r="AH15" s="9" t="s">
        <v>58</v>
      </c>
      <c r="AI15" s="9" t="s">
        <v>75</v>
      </c>
    </row>
    <row r="16" spans="2:36" s="1" customFormat="1" ht="51.75" thickBot="1" x14ac:dyDescent="0.25">
      <c r="B16" s="26">
        <v>4</v>
      </c>
      <c r="C16" s="15" t="s">
        <v>105</v>
      </c>
      <c r="D16" s="9">
        <f t="shared" si="0"/>
        <v>4</v>
      </c>
      <c r="E16" s="36">
        <v>0.15</v>
      </c>
      <c r="F16" s="8">
        <v>1</v>
      </c>
      <c r="G16" s="7"/>
      <c r="H16" s="22"/>
      <c r="I16" s="8">
        <v>1</v>
      </c>
      <c r="J16" s="7"/>
      <c r="K16" s="22"/>
      <c r="L16" s="8">
        <v>1</v>
      </c>
      <c r="M16" s="7"/>
      <c r="N16" s="22"/>
      <c r="O16" s="8">
        <v>1</v>
      </c>
      <c r="P16" s="7"/>
      <c r="Q16" s="22"/>
      <c r="R16" s="24">
        <f t="shared" si="2"/>
        <v>4</v>
      </c>
      <c r="S16" s="24"/>
      <c r="T16" s="25"/>
      <c r="U16" s="25"/>
      <c r="V16" s="9" t="s">
        <v>76</v>
      </c>
      <c r="W16" s="33" t="s">
        <v>77</v>
      </c>
      <c r="X16" s="10" t="s">
        <v>50</v>
      </c>
      <c r="Y16" s="16" t="s">
        <v>78</v>
      </c>
      <c r="Z16" s="16" t="s">
        <v>78</v>
      </c>
      <c r="AA16" s="10" t="s">
        <v>51</v>
      </c>
      <c r="AB16" s="9" t="s">
        <v>79</v>
      </c>
      <c r="AC16" s="10" t="s">
        <v>52</v>
      </c>
      <c r="AD16" s="10" t="s">
        <v>65</v>
      </c>
      <c r="AE16" s="10" t="s">
        <v>53</v>
      </c>
      <c r="AF16" s="17" t="s">
        <v>57</v>
      </c>
      <c r="AG16" s="9"/>
      <c r="AH16" s="9" t="s">
        <v>58</v>
      </c>
      <c r="AI16" s="9" t="s">
        <v>106</v>
      </c>
    </row>
    <row r="17" spans="2:36" s="1" customFormat="1" ht="52.5" thickBot="1" x14ac:dyDescent="0.25">
      <c r="B17" s="26">
        <v>5</v>
      </c>
      <c r="C17" s="15" t="s">
        <v>80</v>
      </c>
      <c r="D17" s="9">
        <f t="shared" si="0"/>
        <v>4</v>
      </c>
      <c r="E17" s="36">
        <v>0.15</v>
      </c>
      <c r="F17" s="8">
        <v>1</v>
      </c>
      <c r="G17" s="7"/>
      <c r="H17" s="22"/>
      <c r="I17" s="8">
        <v>1</v>
      </c>
      <c r="J17" s="7"/>
      <c r="K17" s="22"/>
      <c r="L17" s="8">
        <v>1</v>
      </c>
      <c r="M17" s="7"/>
      <c r="N17" s="22"/>
      <c r="O17" s="8">
        <v>1</v>
      </c>
      <c r="P17" s="7"/>
      <c r="Q17" s="22"/>
      <c r="R17" s="24">
        <f t="shared" si="2"/>
        <v>4</v>
      </c>
      <c r="S17" s="24"/>
      <c r="T17" s="25"/>
      <c r="U17" s="25"/>
      <c r="V17" s="9" t="s">
        <v>81</v>
      </c>
      <c r="W17" s="34" t="s">
        <v>82</v>
      </c>
      <c r="X17" s="10" t="s">
        <v>50</v>
      </c>
      <c r="Y17" s="16" t="s">
        <v>84</v>
      </c>
      <c r="Z17" s="16" t="s">
        <v>83</v>
      </c>
      <c r="AA17" s="10" t="s">
        <v>51</v>
      </c>
      <c r="AB17" s="9" t="s">
        <v>85</v>
      </c>
      <c r="AC17" s="10" t="s">
        <v>55</v>
      </c>
      <c r="AD17" s="10" t="s">
        <v>65</v>
      </c>
      <c r="AE17" s="10" t="s">
        <v>53</v>
      </c>
      <c r="AF17" s="17" t="s">
        <v>57</v>
      </c>
      <c r="AG17" s="9"/>
      <c r="AH17" s="9" t="s">
        <v>58</v>
      </c>
      <c r="AI17" s="9" t="s">
        <v>107</v>
      </c>
    </row>
    <row r="18" spans="2:36" s="1" customFormat="1" ht="51.75" x14ac:dyDescent="0.2">
      <c r="B18" s="26">
        <v>6</v>
      </c>
      <c r="C18" s="15" t="s">
        <v>86</v>
      </c>
      <c r="D18" s="9">
        <f t="shared" si="0"/>
        <v>4</v>
      </c>
      <c r="E18" s="36">
        <v>0.15</v>
      </c>
      <c r="F18" s="8">
        <v>1</v>
      </c>
      <c r="G18" s="7"/>
      <c r="H18" s="22"/>
      <c r="I18" s="8">
        <v>1</v>
      </c>
      <c r="J18" s="7"/>
      <c r="K18" s="22"/>
      <c r="L18" s="8">
        <v>1</v>
      </c>
      <c r="M18" s="7"/>
      <c r="N18" s="22"/>
      <c r="O18" s="8">
        <v>1</v>
      </c>
      <c r="P18" s="7"/>
      <c r="Q18" s="22"/>
      <c r="R18" s="24">
        <f t="shared" si="2"/>
        <v>4</v>
      </c>
      <c r="S18" s="24">
        <f t="shared" ref="S14:S19" si="4">SUM(G18,J18,M18,P18)</f>
        <v>0</v>
      </c>
      <c r="T18" s="25"/>
      <c r="U18" s="25"/>
      <c r="V18" s="9" t="s">
        <v>87</v>
      </c>
      <c r="W18" s="35" t="s">
        <v>88</v>
      </c>
      <c r="X18" s="37" t="s">
        <v>50</v>
      </c>
      <c r="Y18" s="39" t="s">
        <v>90</v>
      </c>
      <c r="Z18" s="39" t="s">
        <v>89</v>
      </c>
      <c r="AA18" s="37" t="s">
        <v>51</v>
      </c>
      <c r="AB18" s="9" t="s">
        <v>91</v>
      </c>
      <c r="AC18" s="10" t="s">
        <v>55</v>
      </c>
      <c r="AD18" s="10" t="s">
        <v>56</v>
      </c>
      <c r="AE18" s="10" t="s">
        <v>53</v>
      </c>
      <c r="AF18" s="17" t="s">
        <v>57</v>
      </c>
      <c r="AG18" s="9"/>
      <c r="AH18" s="9" t="s">
        <v>58</v>
      </c>
      <c r="AI18" s="9" t="s">
        <v>92</v>
      </c>
    </row>
    <row r="19" spans="2:36" s="1" customFormat="1" ht="68.25" thickBot="1" x14ac:dyDescent="0.25">
      <c r="B19" s="26">
        <v>7</v>
      </c>
      <c r="C19" s="15" t="s">
        <v>108</v>
      </c>
      <c r="D19" s="9">
        <f t="shared" si="0"/>
        <v>4</v>
      </c>
      <c r="E19" s="36">
        <v>0.1</v>
      </c>
      <c r="F19" s="8">
        <v>1</v>
      </c>
      <c r="G19" s="7"/>
      <c r="H19" s="22"/>
      <c r="I19" s="8">
        <v>1</v>
      </c>
      <c r="J19" s="7"/>
      <c r="K19" s="22"/>
      <c r="L19" s="8">
        <v>1</v>
      </c>
      <c r="M19" s="7"/>
      <c r="N19" s="22"/>
      <c r="O19" s="8">
        <v>1</v>
      </c>
      <c r="P19" s="7"/>
      <c r="Q19" s="22"/>
      <c r="R19" s="24">
        <f t="shared" si="2"/>
        <v>4</v>
      </c>
      <c r="S19" s="24"/>
      <c r="T19" s="25"/>
      <c r="U19" s="25"/>
      <c r="V19" s="16" t="s">
        <v>93</v>
      </c>
      <c r="W19" s="40" t="s">
        <v>94</v>
      </c>
      <c r="X19" s="10" t="s">
        <v>50</v>
      </c>
      <c r="Y19" s="9" t="s">
        <v>95</v>
      </c>
      <c r="Z19" s="9" t="s">
        <v>96</v>
      </c>
      <c r="AA19" s="10" t="s">
        <v>51</v>
      </c>
      <c r="AB19" s="9" t="s">
        <v>79</v>
      </c>
      <c r="AC19" s="10" t="s">
        <v>52</v>
      </c>
      <c r="AD19" s="10" t="s">
        <v>65</v>
      </c>
      <c r="AE19" s="10" t="s">
        <v>53</v>
      </c>
      <c r="AF19" s="17" t="s">
        <v>57</v>
      </c>
      <c r="AG19" s="9"/>
      <c r="AH19" s="9" t="s">
        <v>109</v>
      </c>
      <c r="AI19" s="9" t="s">
        <v>97</v>
      </c>
    </row>
    <row r="20" spans="2:36" s="3" customFormat="1" ht="18.75" thickBot="1" x14ac:dyDescent="0.25">
      <c r="D20" s="1"/>
      <c r="E20" s="27">
        <f>SUM(E13:E19)</f>
        <v>1</v>
      </c>
      <c r="F20" s="1"/>
      <c r="G20" s="1"/>
      <c r="H20" s="23"/>
      <c r="I20" s="1"/>
      <c r="J20" s="1"/>
      <c r="K20" s="23"/>
      <c r="L20" s="1"/>
      <c r="M20" s="1"/>
      <c r="N20" s="23"/>
      <c r="O20" s="1"/>
      <c r="P20" s="1"/>
      <c r="Q20" s="23"/>
      <c r="R20" s="23"/>
      <c r="S20" s="23"/>
      <c r="T20" s="23"/>
      <c r="U20" s="23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3" customFormat="1" ht="11.25" x14ac:dyDescent="0.2">
      <c r="D21" s="1"/>
      <c r="E21" s="4"/>
      <c r="F21" s="1"/>
      <c r="G21" s="1"/>
      <c r="H21" s="23"/>
      <c r="I21" s="1"/>
      <c r="J21" s="1"/>
      <c r="K21" s="23"/>
      <c r="L21" s="1"/>
      <c r="M21" s="1"/>
      <c r="N21" s="23"/>
      <c r="O21" s="1"/>
      <c r="P21" s="1"/>
      <c r="Q21" s="23"/>
      <c r="R21" s="23"/>
      <c r="S21" s="23"/>
      <c r="T21" s="23"/>
      <c r="U21" s="23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25" x14ac:dyDescent="0.2">
      <c r="D22" s="5"/>
      <c r="E22" s="4"/>
      <c r="F22" s="1"/>
      <c r="G22" s="1"/>
      <c r="H22" s="23"/>
      <c r="I22" s="1"/>
      <c r="J22" s="1"/>
      <c r="K22" s="23"/>
      <c r="L22" s="1"/>
      <c r="M22" s="1"/>
      <c r="N22" s="23"/>
      <c r="O22" s="1"/>
      <c r="P22" s="1"/>
      <c r="Q22" s="23"/>
      <c r="R22" s="23"/>
      <c r="S22" s="23"/>
      <c r="T22" s="23"/>
      <c r="U22" s="23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25" x14ac:dyDescent="0.2">
      <c r="D23" s="1"/>
      <c r="E23" s="4"/>
      <c r="F23" s="1"/>
      <c r="G23" s="1"/>
      <c r="H23" s="23"/>
      <c r="I23" s="1"/>
      <c r="J23" s="1"/>
      <c r="K23" s="23"/>
      <c r="L23" s="1"/>
      <c r="M23" s="1"/>
      <c r="N23" s="23"/>
      <c r="O23" s="1"/>
      <c r="P23" s="1"/>
      <c r="Q23" s="23"/>
      <c r="R23" s="23"/>
      <c r="S23" s="23"/>
      <c r="T23" s="23"/>
      <c r="U23" s="23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25" x14ac:dyDescent="0.2">
      <c r="D24" s="1"/>
      <c r="E24" s="4"/>
      <c r="F24" s="1"/>
      <c r="G24" s="1"/>
      <c r="H24" s="23"/>
      <c r="I24" s="1"/>
      <c r="J24" s="1"/>
      <c r="K24" s="23"/>
      <c r="L24" s="1"/>
      <c r="M24" s="1"/>
      <c r="N24" s="23"/>
      <c r="O24" s="1"/>
      <c r="P24" s="1"/>
      <c r="Q24" s="23"/>
      <c r="R24" s="23"/>
      <c r="S24" s="23"/>
      <c r="T24" s="23"/>
      <c r="U24" s="23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25" x14ac:dyDescent="0.2">
      <c r="D25" s="1"/>
      <c r="E25" s="4"/>
      <c r="F25" s="1"/>
      <c r="G25" s="1"/>
      <c r="H25" s="23"/>
      <c r="I25" s="1"/>
      <c r="J25" s="1"/>
      <c r="K25" s="23"/>
      <c r="L25" s="1"/>
      <c r="M25" s="1"/>
      <c r="N25" s="23"/>
      <c r="O25" s="1"/>
      <c r="P25" s="1"/>
      <c r="Q25" s="23"/>
      <c r="R25" s="23"/>
      <c r="S25" s="23"/>
      <c r="T25" s="23"/>
      <c r="U25" s="23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25" x14ac:dyDescent="0.2">
      <c r="D26" s="1"/>
      <c r="E26" s="4"/>
      <c r="F26" s="1"/>
      <c r="G26" s="1"/>
      <c r="H26" s="23"/>
      <c r="I26" s="1"/>
      <c r="J26" s="1"/>
      <c r="K26" s="23"/>
      <c r="L26" s="1"/>
      <c r="M26" s="1"/>
      <c r="N26" s="23"/>
      <c r="O26" s="1"/>
      <c r="P26" s="1"/>
      <c r="Q26" s="23"/>
      <c r="R26" s="23"/>
      <c r="S26" s="23"/>
      <c r="T26" s="23"/>
      <c r="U26" s="23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25" x14ac:dyDescent="0.2">
      <c r="D27" s="1"/>
      <c r="E27" s="4"/>
      <c r="F27" s="1"/>
      <c r="G27" s="1"/>
      <c r="H27" s="23"/>
      <c r="I27" s="1"/>
      <c r="J27" s="1"/>
      <c r="K27" s="23"/>
      <c r="L27" s="1"/>
      <c r="M27" s="1"/>
      <c r="N27" s="23"/>
      <c r="O27" s="1"/>
      <c r="P27" s="1"/>
      <c r="Q27" s="23"/>
      <c r="R27" s="23"/>
      <c r="S27" s="23"/>
      <c r="T27" s="23"/>
      <c r="U27" s="23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25" x14ac:dyDescent="0.2">
      <c r="D28" s="1"/>
      <c r="E28" s="4"/>
      <c r="F28" s="1"/>
      <c r="G28" s="1"/>
      <c r="H28" s="23"/>
      <c r="I28" s="1"/>
      <c r="J28" s="1"/>
      <c r="K28" s="23"/>
      <c r="L28" s="1"/>
      <c r="M28" s="1"/>
      <c r="N28" s="23"/>
      <c r="O28" s="1"/>
      <c r="P28" s="1"/>
      <c r="Q28" s="23"/>
      <c r="R28" s="23"/>
      <c r="S28" s="23"/>
      <c r="T28" s="23"/>
      <c r="U28" s="23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25" x14ac:dyDescent="0.2">
      <c r="D29" s="1"/>
      <c r="E29" s="4"/>
      <c r="F29" s="1"/>
      <c r="G29" s="1"/>
      <c r="H29" s="23"/>
      <c r="I29" s="1"/>
      <c r="J29" s="1"/>
      <c r="K29" s="23"/>
      <c r="L29" s="1"/>
      <c r="M29" s="1"/>
      <c r="N29" s="23"/>
      <c r="O29" s="1"/>
      <c r="P29" s="1"/>
      <c r="Q29" s="23"/>
      <c r="R29" s="23"/>
      <c r="S29" s="23"/>
      <c r="T29" s="23"/>
      <c r="U29" s="23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x14ac:dyDescent="0.2">
      <c r="D30" s="14"/>
      <c r="E30" s="4"/>
      <c r="F30" s="1"/>
      <c r="G30" s="1"/>
      <c r="H30" s="23"/>
      <c r="I30" s="1"/>
      <c r="J30" s="1"/>
      <c r="K30" s="23"/>
      <c r="L30" s="1"/>
      <c r="M30" s="1"/>
      <c r="N30" s="23"/>
      <c r="O30" s="1"/>
      <c r="P30" s="1"/>
      <c r="Q30" s="23"/>
      <c r="R30" s="23"/>
      <c r="S30" s="23"/>
      <c r="T30" s="23"/>
      <c r="U30" s="23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25" x14ac:dyDescent="0.2">
      <c r="D31" s="1"/>
      <c r="E31" s="4"/>
      <c r="F31" s="1"/>
      <c r="G31" s="1"/>
      <c r="H31" s="23"/>
      <c r="I31" s="1"/>
      <c r="J31" s="1"/>
      <c r="K31" s="23"/>
      <c r="L31" s="1"/>
      <c r="M31" s="1"/>
      <c r="N31" s="23"/>
      <c r="O31" s="1"/>
      <c r="P31" s="1"/>
      <c r="Q31" s="23"/>
      <c r="R31" s="23"/>
      <c r="S31" s="23"/>
      <c r="T31" s="23"/>
      <c r="U31" s="23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25" x14ac:dyDescent="0.2">
      <c r="D32" s="1"/>
      <c r="E32" s="4"/>
      <c r="F32" s="1"/>
      <c r="G32" s="1"/>
      <c r="H32" s="23"/>
      <c r="I32" s="1"/>
      <c r="J32" s="1"/>
      <c r="K32" s="23"/>
      <c r="L32" s="1"/>
      <c r="M32" s="1"/>
      <c r="N32" s="23"/>
      <c r="O32" s="1"/>
      <c r="P32" s="1"/>
      <c r="Q32" s="23"/>
      <c r="R32" s="23"/>
      <c r="S32" s="23"/>
      <c r="T32" s="23"/>
      <c r="U32" s="23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25" x14ac:dyDescent="0.2">
      <c r="D33" s="1"/>
      <c r="E33" s="4"/>
      <c r="F33" s="1"/>
      <c r="G33" s="1"/>
      <c r="H33" s="23"/>
      <c r="I33" s="1"/>
      <c r="J33" s="1"/>
      <c r="K33" s="23"/>
      <c r="L33" s="1"/>
      <c r="M33" s="1"/>
      <c r="N33" s="23"/>
      <c r="O33" s="1"/>
      <c r="P33" s="1"/>
      <c r="Q33" s="23"/>
      <c r="R33" s="23"/>
      <c r="S33" s="23"/>
      <c r="T33" s="23"/>
      <c r="U33" s="23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25" x14ac:dyDescent="0.2">
      <c r="D34" s="1"/>
      <c r="E34" s="4"/>
      <c r="F34" s="1"/>
      <c r="G34" s="1"/>
      <c r="H34" s="23"/>
      <c r="I34" s="1"/>
      <c r="J34" s="1"/>
      <c r="K34" s="23"/>
      <c r="L34" s="1"/>
      <c r="M34" s="1"/>
      <c r="N34" s="23"/>
      <c r="O34" s="1"/>
      <c r="P34" s="1"/>
      <c r="Q34" s="23"/>
      <c r="R34" s="23"/>
      <c r="S34" s="23"/>
      <c r="T34" s="23"/>
      <c r="U34" s="23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1.25" x14ac:dyDescent="0.2">
      <c r="D35" s="1"/>
      <c r="E35" s="4"/>
      <c r="F35" s="1"/>
      <c r="G35" s="1"/>
      <c r="H35" s="23"/>
      <c r="I35" s="1"/>
      <c r="J35" s="1"/>
      <c r="K35" s="23"/>
      <c r="L35" s="1"/>
      <c r="M35" s="1"/>
      <c r="N35" s="23"/>
      <c r="O35" s="1"/>
      <c r="P35" s="1"/>
      <c r="Q35" s="23"/>
      <c r="R35" s="23"/>
      <c r="S35" s="23"/>
      <c r="T35" s="23"/>
      <c r="U35" s="23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1.25" x14ac:dyDescent="0.2">
      <c r="D36" s="1"/>
      <c r="E36" s="4"/>
      <c r="F36" s="1"/>
      <c r="G36" s="1"/>
      <c r="H36" s="23"/>
      <c r="I36" s="1"/>
      <c r="J36" s="1"/>
      <c r="K36" s="23"/>
      <c r="L36" s="1"/>
      <c r="M36" s="1"/>
      <c r="N36" s="23"/>
      <c r="O36" s="1"/>
      <c r="P36" s="1"/>
      <c r="Q36" s="23"/>
      <c r="R36" s="23"/>
      <c r="S36" s="23"/>
      <c r="T36" s="23"/>
      <c r="U36" s="23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25" x14ac:dyDescent="0.2">
      <c r="D37" s="1"/>
      <c r="E37" s="4"/>
      <c r="F37" s="1"/>
      <c r="G37" s="1"/>
      <c r="H37" s="23"/>
      <c r="I37" s="1"/>
      <c r="J37" s="1"/>
      <c r="K37" s="23"/>
      <c r="L37" s="1"/>
      <c r="M37" s="1"/>
      <c r="N37" s="23"/>
      <c r="O37" s="1"/>
      <c r="P37" s="1"/>
      <c r="Q37" s="23"/>
      <c r="R37" s="23"/>
      <c r="S37" s="23"/>
      <c r="T37" s="23"/>
      <c r="U37" s="23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25" x14ac:dyDescent="0.2">
      <c r="D38" s="1"/>
      <c r="E38" s="4"/>
      <c r="F38" s="1"/>
      <c r="G38" s="1"/>
      <c r="H38" s="23"/>
      <c r="I38" s="1"/>
      <c r="J38" s="1"/>
      <c r="K38" s="23"/>
      <c r="L38" s="1"/>
      <c r="M38" s="1"/>
      <c r="N38" s="23"/>
      <c r="O38" s="1"/>
      <c r="P38" s="1"/>
      <c r="Q38" s="23"/>
      <c r="R38" s="23"/>
      <c r="S38" s="23"/>
      <c r="T38" s="23"/>
      <c r="U38" s="23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25" x14ac:dyDescent="0.2">
      <c r="D39" s="1"/>
      <c r="E39" s="1"/>
      <c r="F39" s="1"/>
      <c r="G39" s="1"/>
      <c r="H39" s="23"/>
      <c r="I39" s="1"/>
      <c r="J39" s="1"/>
      <c r="K39" s="23"/>
      <c r="L39" s="1"/>
      <c r="M39" s="1"/>
      <c r="N39" s="23"/>
      <c r="O39" s="1"/>
      <c r="P39" s="1"/>
      <c r="Q39" s="23"/>
      <c r="R39" s="23"/>
      <c r="S39" s="23"/>
      <c r="T39" s="23"/>
      <c r="U39" s="23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25" x14ac:dyDescent="0.2">
      <c r="D40" s="1"/>
      <c r="E40" s="1"/>
      <c r="F40" s="1"/>
      <c r="G40" s="1"/>
      <c r="H40" s="23"/>
      <c r="I40" s="1"/>
      <c r="J40" s="1"/>
      <c r="K40" s="23"/>
      <c r="L40" s="1"/>
      <c r="M40" s="1"/>
      <c r="N40" s="23"/>
      <c r="O40" s="1"/>
      <c r="P40" s="1"/>
      <c r="Q40" s="23"/>
      <c r="R40" s="23"/>
      <c r="S40" s="23"/>
      <c r="T40" s="23"/>
      <c r="U40" s="23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25" x14ac:dyDescent="0.2">
      <c r="D41" s="1"/>
      <c r="E41" s="1"/>
      <c r="F41" s="1"/>
      <c r="G41" s="1"/>
      <c r="H41" s="23"/>
      <c r="I41" s="1"/>
      <c r="J41" s="1"/>
      <c r="K41" s="23"/>
      <c r="L41" s="1"/>
      <c r="M41" s="1"/>
      <c r="N41" s="23"/>
      <c r="O41" s="1"/>
      <c r="P41" s="1"/>
      <c r="Q41" s="23"/>
      <c r="R41" s="23"/>
      <c r="S41" s="23"/>
      <c r="T41" s="23"/>
      <c r="U41" s="23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3" customFormat="1" ht="11.25" x14ac:dyDescent="0.2">
      <c r="D42" s="1"/>
      <c r="E42" s="1"/>
      <c r="F42" s="1"/>
      <c r="G42" s="1"/>
      <c r="H42" s="23"/>
      <c r="I42" s="1"/>
      <c r="J42" s="1"/>
      <c r="K42" s="23"/>
      <c r="L42" s="1"/>
      <c r="M42" s="1"/>
      <c r="N42" s="23"/>
      <c r="O42" s="1"/>
      <c r="P42" s="1"/>
      <c r="Q42" s="23"/>
      <c r="R42" s="23"/>
      <c r="S42" s="23"/>
      <c r="T42" s="23"/>
      <c r="U42" s="23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</sheetData>
  <sheetProtection selectLockedCells="1"/>
  <mergeCells count="56"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B7:D7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E7:AI7"/>
    <mergeCell ref="AG10:AG12"/>
    <mergeCell ref="AH10:AH12"/>
    <mergeCell ref="AI10:AI12"/>
    <mergeCell ref="AF11:AF12"/>
    <mergeCell ref="AE10:AE12"/>
    <mergeCell ref="B10:B12"/>
    <mergeCell ref="P11:P12"/>
    <mergeCell ref="L10:N10"/>
    <mergeCell ref="O10:Q10"/>
    <mergeCell ref="Q11:Q12"/>
    <mergeCell ref="C10:C12"/>
    <mergeCell ref="V10:V12"/>
    <mergeCell ref="W10:W12"/>
    <mergeCell ref="X10:X12"/>
    <mergeCell ref="AC10:AC12"/>
    <mergeCell ref="AD10:AD12"/>
    <mergeCell ref="Y10:Z10"/>
    <mergeCell ref="AA10:AA12"/>
    <mergeCell ref="AB10:AB12"/>
    <mergeCell ref="AG5:AI5"/>
    <mergeCell ref="E2:AF3"/>
    <mergeCell ref="E4:AF4"/>
    <mergeCell ref="E5:AF5"/>
    <mergeCell ref="V9:AI9"/>
    <mergeCell ref="AG2:AI2"/>
    <mergeCell ref="AG3:AI3"/>
    <mergeCell ref="AG4:AI4"/>
    <mergeCell ref="AC6:AF6"/>
    <mergeCell ref="AG6:AI6"/>
    <mergeCell ref="B8:AI8"/>
    <mergeCell ref="B9:E9"/>
    <mergeCell ref="F9:U9"/>
    <mergeCell ref="B6:D6"/>
    <mergeCell ref="E6:AB6"/>
    <mergeCell ref="B2:D5"/>
  </mergeCells>
  <conditionalFormatting sqref="H13:H19 K13:K19 N13:N19 Q13:Q19">
    <cfRule type="cellIs" dxfId="6" priority="4" stopIfTrue="1" operator="between">
      <formula>0.9</formula>
      <formula>1.05</formula>
    </cfRule>
    <cfRule type="cellIs" dxfId="5" priority="5" stopIfTrue="1" operator="between">
      <formula>0.7</formula>
      <formula>0.8999</formula>
    </cfRule>
    <cfRule type="cellIs" dxfId="4" priority="6" stopIfTrue="1" operator="between">
      <formula>0</formula>
      <formula>0.699</formula>
    </cfRule>
    <cfRule type="cellIs" dxfId="3" priority="7" stopIfTrue="1" operator="greaterThan">
      <formula>1.05</formula>
    </cfRule>
  </conditionalFormatting>
  <conditionalFormatting sqref="T13:T19">
    <cfRule type="cellIs" dxfId="2" priority="1" stopIfTrue="1" operator="between">
      <formula>0.9</formula>
      <formula>1</formula>
    </cfRule>
    <cfRule type="cellIs" dxfId="1" priority="2" stopIfTrue="1" operator="between">
      <formula>0.7</formula>
      <formula>0.8999</formula>
    </cfRule>
    <cfRule type="cellIs" dxfId="0" priority="3" stopIfTrue="1" operator="between">
      <formula>0</formula>
      <formula>0.699</formula>
    </cfRule>
  </conditionalFormatting>
  <dataValidations count="5">
    <dataValidation type="list" operator="equal" allowBlank="1" showErrorMessage="1" sqref="AA20:AA42" xr:uid="{00000000-0002-0000-0000-000000000000}">
      <formula1>"Eficacia,Eficiencia,Efectividad,"</formula1>
      <formula2>0</formula2>
    </dataValidation>
    <dataValidation type="list" operator="equal" allowBlank="1" showErrorMessage="1" sqref="AF20:AF42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2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2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2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11" zoomScale="80" zoomScaleNormal="80" workbookViewId="0">
      <selection activeCell="D19" sqref="D19"/>
    </sheetView>
  </sheetViews>
  <sheetFormatPr baseColWidth="10" defaultRowHeight="12.75" x14ac:dyDescent="0.2"/>
  <cols>
    <col min="1" max="1" width="7.42578125" customWidth="1"/>
    <col min="2" max="2" width="49.85546875" customWidth="1"/>
    <col min="3" max="3" width="10.7109375" customWidth="1"/>
    <col min="4" max="4" width="39.5703125" customWidth="1"/>
    <col min="5" max="5" width="39.7109375" customWidth="1"/>
    <col min="6" max="7" width="39.5703125" customWidth="1"/>
  </cols>
  <sheetData>
    <row r="1" spans="1:7" ht="12.75" customHeight="1" x14ac:dyDescent="0.2">
      <c r="A1" s="107"/>
      <c r="B1" s="108"/>
      <c r="C1" s="99" t="s">
        <v>32</v>
      </c>
      <c r="D1" s="100"/>
      <c r="E1" s="100"/>
      <c r="F1" s="101"/>
      <c r="G1" s="28" t="s">
        <v>39</v>
      </c>
    </row>
    <row r="2" spans="1:7" ht="12.75" customHeight="1" x14ac:dyDescent="0.2">
      <c r="A2" s="109"/>
      <c r="B2" s="110"/>
      <c r="C2" s="102"/>
      <c r="D2" s="45"/>
      <c r="E2" s="45"/>
      <c r="F2" s="103"/>
      <c r="G2" s="29" t="s">
        <v>40</v>
      </c>
    </row>
    <row r="3" spans="1:7" ht="20.25" customHeight="1" x14ac:dyDescent="0.2">
      <c r="A3" s="109"/>
      <c r="B3" s="110"/>
      <c r="C3" s="102" t="s">
        <v>38</v>
      </c>
      <c r="D3" s="45"/>
      <c r="E3" s="45"/>
      <c r="F3" s="103"/>
      <c r="G3" s="30" t="s">
        <v>49</v>
      </c>
    </row>
    <row r="4" spans="1:7" ht="20.25" customHeight="1" thickBot="1" x14ac:dyDescent="0.25">
      <c r="A4" s="111"/>
      <c r="B4" s="112"/>
      <c r="C4" s="104" t="s">
        <v>110</v>
      </c>
      <c r="D4" s="105"/>
      <c r="E4" s="105"/>
      <c r="F4" s="106"/>
      <c r="G4" s="31" t="s">
        <v>41</v>
      </c>
    </row>
    <row r="5" spans="1:7" ht="30.75" customHeight="1" x14ac:dyDescent="0.2">
      <c r="A5" s="90" t="s">
        <v>33</v>
      </c>
      <c r="B5" s="91"/>
      <c r="C5" s="92"/>
      <c r="D5" s="93" t="s">
        <v>98</v>
      </c>
      <c r="E5" s="94"/>
      <c r="F5" s="94"/>
      <c r="G5" s="95"/>
    </row>
    <row r="6" spans="1:7" ht="32.25" customHeight="1" thickBot="1" x14ac:dyDescent="0.25">
      <c r="A6" s="87" t="s">
        <v>34</v>
      </c>
      <c r="B6" s="88"/>
      <c r="C6" s="89"/>
      <c r="D6" s="96" t="s">
        <v>99</v>
      </c>
      <c r="E6" s="97"/>
      <c r="F6" s="97"/>
      <c r="G6" s="98"/>
    </row>
    <row r="7" spans="1:7" ht="13.5" thickBot="1" x14ac:dyDescent="0.25"/>
    <row r="8" spans="1:7" ht="29.25" customHeight="1" x14ac:dyDescent="0.2">
      <c r="A8" s="11" t="s">
        <v>46</v>
      </c>
      <c r="B8" s="11" t="s">
        <v>48</v>
      </c>
      <c r="C8" s="11" t="s">
        <v>36</v>
      </c>
      <c r="D8" s="12" t="s">
        <v>45</v>
      </c>
      <c r="E8" s="13" t="s">
        <v>42</v>
      </c>
      <c r="F8" s="13" t="s">
        <v>43</v>
      </c>
      <c r="G8" s="13" t="s">
        <v>44</v>
      </c>
    </row>
    <row r="9" spans="1:7" ht="93.75" customHeight="1" x14ac:dyDescent="0.2">
      <c r="A9" s="41">
        <v>1</v>
      </c>
      <c r="B9" s="32" t="s">
        <v>59</v>
      </c>
      <c r="C9" s="41">
        <v>4</v>
      </c>
      <c r="D9" s="43"/>
      <c r="E9" s="43"/>
      <c r="F9" s="43"/>
      <c r="G9" s="43"/>
    </row>
    <row r="10" spans="1:7" ht="76.5" customHeight="1" x14ac:dyDescent="0.2">
      <c r="A10" s="41">
        <v>2</v>
      </c>
      <c r="B10" s="15" t="s">
        <v>100</v>
      </c>
      <c r="C10" s="41">
        <v>4</v>
      </c>
      <c r="D10" s="43"/>
      <c r="E10" s="43"/>
      <c r="F10" s="43"/>
      <c r="G10" s="43"/>
    </row>
    <row r="11" spans="1:7" ht="88.5" customHeight="1" x14ac:dyDescent="0.2">
      <c r="A11" s="41">
        <v>3</v>
      </c>
      <c r="B11" s="15" t="s">
        <v>104</v>
      </c>
      <c r="C11" s="41">
        <v>4</v>
      </c>
      <c r="D11" s="42"/>
      <c r="E11" s="43"/>
      <c r="F11" s="43"/>
      <c r="G11" s="43"/>
    </row>
    <row r="12" spans="1:7" ht="69.75" customHeight="1" x14ac:dyDescent="0.2">
      <c r="A12" s="41">
        <v>4</v>
      </c>
      <c r="B12" s="15" t="s">
        <v>105</v>
      </c>
      <c r="C12" s="41">
        <v>4</v>
      </c>
      <c r="D12" s="43"/>
      <c r="E12" s="43"/>
      <c r="F12" s="43"/>
      <c r="G12" s="43"/>
    </row>
    <row r="13" spans="1:7" ht="56.25" customHeight="1" x14ac:dyDescent="0.2">
      <c r="A13" s="41">
        <v>5</v>
      </c>
      <c r="B13" s="15" t="s">
        <v>80</v>
      </c>
      <c r="C13" s="41">
        <v>4</v>
      </c>
      <c r="D13" s="43"/>
      <c r="E13" s="43"/>
      <c r="F13" s="43"/>
      <c r="G13" s="43"/>
    </row>
    <row r="14" spans="1:7" ht="58.5" customHeight="1" x14ac:dyDescent="0.2">
      <c r="A14" s="41">
        <v>6</v>
      </c>
      <c r="B14" s="15" t="s">
        <v>86</v>
      </c>
      <c r="C14" s="41">
        <v>4</v>
      </c>
      <c r="D14" s="43"/>
      <c r="E14" s="43"/>
      <c r="F14" s="43"/>
      <c r="G14" s="43"/>
    </row>
    <row r="15" spans="1:7" ht="60.75" customHeight="1" x14ac:dyDescent="0.2">
      <c r="A15" s="41">
        <v>7</v>
      </c>
      <c r="B15" s="15" t="s">
        <v>111</v>
      </c>
      <c r="C15" s="41">
        <v>4</v>
      </c>
      <c r="D15" s="43"/>
      <c r="E15" s="43"/>
      <c r="F15" s="43"/>
      <c r="G15" s="43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25" right="0.25" top="0.75" bottom="0.75" header="0.3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50AC-84A2-4C1A-9FC5-F48742D0CBE5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FACTURACION</vt:lpstr>
      <vt:lpstr>DETALLE DE EJECUCIÓN</vt:lpstr>
      <vt:lpstr>Hoja1</vt:lpstr>
      <vt:lpstr>FACTURACION!Área_de_impresión</vt:lpstr>
      <vt:lpstr>FACTURACION!Títulos_a_imprimir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TERESA NUJET ALVAREZ CALDERA</cp:lastModifiedBy>
  <cp:lastPrinted>2024-01-15T20:04:24Z</cp:lastPrinted>
  <dcterms:created xsi:type="dcterms:W3CDTF">2015-11-24T17:06:50Z</dcterms:created>
  <dcterms:modified xsi:type="dcterms:W3CDTF">2024-01-26T15:57:17Z</dcterms:modified>
</cp:coreProperties>
</file>