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168.172.31.120\compartido calidad\CALIDAD\2025\POAS\ADMINISTRATIVOS\"/>
    </mc:Choice>
  </mc:AlternateContent>
  <xr:revisionPtr revIDLastSave="0" documentId="13_ncr:1_{A7D37066-7DB2-4958-87C3-A92F701961EA}" xr6:coauthVersionLast="47" xr6:coauthVersionMax="47" xr10:uidLastSave="{00000000-0000-0000-0000-000000000000}"/>
  <bookViews>
    <workbookView xWindow="-120" yWindow="-120" windowWidth="24240" windowHeight="1302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CALIDAD'!$A$2:$AH$20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H14" i="1"/>
  <c r="K14" i="1"/>
  <c r="N14" i="1"/>
  <c r="Q14" i="1"/>
  <c r="R14" i="1"/>
  <c r="S14" i="1"/>
  <c r="H15" i="1"/>
  <c r="K15" i="1"/>
  <c r="N15" i="1"/>
  <c r="Q15" i="1"/>
  <c r="R15" i="1"/>
  <c r="T15" i="1" s="1"/>
  <c r="U15" i="1" s="1"/>
  <c r="S15" i="1"/>
  <c r="H16" i="1"/>
  <c r="K16" i="1"/>
  <c r="N16" i="1"/>
  <c r="Q16" i="1"/>
  <c r="R16" i="1"/>
  <c r="S16" i="1"/>
  <c r="H17" i="1"/>
  <c r="K17" i="1"/>
  <c r="N17" i="1"/>
  <c r="Q17" i="1"/>
  <c r="R17" i="1"/>
  <c r="S17" i="1"/>
  <c r="T17" i="1"/>
  <c r="U17" i="1"/>
  <c r="H18" i="1"/>
  <c r="K18" i="1"/>
  <c r="N18" i="1"/>
  <c r="Q18" i="1"/>
  <c r="R18" i="1"/>
  <c r="S18" i="1"/>
  <c r="T18" i="1"/>
  <c r="U18" i="1" s="1"/>
  <c r="S13" i="1"/>
  <c r="E21" i="1"/>
  <c r="Q13" i="1"/>
  <c r="S20" i="1"/>
  <c r="R20" i="1"/>
  <c r="R13" i="1"/>
  <c r="H13" i="1"/>
  <c r="K13" i="1"/>
  <c r="N13" i="1"/>
  <c r="H20" i="1"/>
  <c r="K20" i="1"/>
  <c r="N20" i="1"/>
  <c r="Q20" i="1"/>
  <c r="T14" i="1" l="1"/>
  <c r="U14" i="1" s="1"/>
  <c r="T16" i="1"/>
  <c r="U16" i="1" s="1"/>
  <c r="T13" i="1"/>
  <c r="U13" i="1" s="1"/>
  <c r="T20" i="1"/>
  <c r="U20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  <author>tc={55240868-FF82-487B-A912-D4677C72B0BF}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J10" authorId="3" shapeId="0" xr:uid="{55240868-FF82-487B-A912-D4677C72B0BF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Diligencie el costo aproximado para la ejecución de la actividad</t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<sst xmlns="http://schemas.openxmlformats.org/spreadsheetml/2006/main" count="207" uniqueCount="120">
  <si>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</si>
  <si>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</si>
  <si>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</si>
  <si>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</si>
  <si>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</si>
  <si>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</si>
  <si>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</si>
  <si>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</si>
  <si>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</si>
  <si>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</si>
  <si>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</si>
  <si>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</si>
  <si>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</si>
  <si>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</si>
  <si>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</si>
  <si>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</si>
  <si>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</si>
  <si>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</si>
  <si>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</si>
  <si>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</si>
  <si>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</si>
  <si>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</si>
  <si>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</si>
  <si>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</si>
  <si>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</si>
  <si>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</si>
  <si>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</si>
  <si>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</si>
  <si>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</si>
  <si>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</si>
  <si>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</si>
  <si>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</si>
  <si>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</si>
  <si>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</si>
  <si>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</si>
  <si>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</si>
  <si>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</si>
  <si>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</si>
  <si>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</si>
  <si>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</si>
  <si>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</si>
  <si>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</si>
  <si>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</si>
  <si>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</si>
  <si>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</si>
  <si>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</si>
  <si>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</si>
  <si>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</si>
  <si>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</si>
  <si>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COSTOS ASOCIADOS A LA ACTIVIDAD</t>
  </si>
  <si>
    <r>
      <rPr>
        <b/>
        <sz val="12"/>
        <rFont val="Arial"/>
        <family val="2"/>
      </rPr>
      <t>Fecha:</t>
    </r>
    <r>
      <rPr>
        <sz val="12"/>
        <rFont val="Arial"/>
        <family val="2"/>
      </rPr>
      <t xml:space="preserve"> 22 de enero de 2024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</si>
  <si>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004</t>
    </r>
  </si>
  <si>
    <t>.</t>
  </si>
  <si>
    <t>Elaboracion y adopcion de los procesos del area de mercadeo y contratacion EPS.</t>
  </si>
  <si>
    <t>Actualizacion de la base de datos de contratacion con las diferentes EPS</t>
  </si>
  <si>
    <t>Actualizacion y adopcion del listado y tarifas de medicamentos, dispositivos, e insumos medico quirurgicos de la E.S.E</t>
  </si>
  <si>
    <t>Seguimiento a la ejecucion del valor del contrato con cada una de las EPS</t>
  </si>
  <si>
    <t>Adopcion del plan de ventas y marketing para la vigencia 2025</t>
  </si>
  <si>
    <t>Diseño de nuevos servicios acorde a la capacidad instalada y tecnologia actual de la E.S.E</t>
  </si>
  <si>
    <t>Actualizacion del anexo tenico institucional de procedimientos SOAT y CUPS</t>
  </si>
  <si>
    <t>Acompañamiento a la intevertoria de los contratos realizadas por las diferentes EPS</t>
  </si>
  <si>
    <t>Acto administrativo de adopcion</t>
  </si>
  <si>
    <t>Documento</t>
  </si>
  <si>
    <t>NA</t>
  </si>
  <si>
    <t>Efectividad</t>
  </si>
  <si>
    <t>Valor absoluto</t>
  </si>
  <si>
    <t>Mensual</t>
  </si>
  <si>
    <t xml:space="preserve">Media </t>
  </si>
  <si>
    <t>Fortalecimiento de la gestion organizacional</t>
  </si>
  <si>
    <t>El proceso se estructurta en la oficina de planeacion y gestion de calidad</t>
  </si>
  <si>
    <t>Profesional Especializado Planeacion y Gestion de Calidad</t>
  </si>
  <si>
    <t>Diligenciamiento de datos actualizados por cada EPS vigente</t>
  </si>
  <si>
    <t>EPS actualizadas en base de datos</t>
  </si>
  <si>
    <t>% de actualizacion base de datos</t>
  </si>
  <si>
    <t>Numero de EPS con contratos vigentes</t>
  </si>
  <si>
    <t>Eficiencia</t>
  </si>
  <si>
    <t>Porcentaje</t>
  </si>
  <si>
    <t>Trimestral</t>
  </si>
  <si>
    <t>El area de mercadeo y contratacion EPS actualizan base da datos acorde a las gestiones adelantadas con las EPS</t>
  </si>
  <si>
    <t>Matriz de contratacion EPS actualizada</t>
  </si>
  <si>
    <t>Proceso Actualizado</t>
  </si>
  <si>
    <t>Listado maestro de medicamentos y dispositivos actualizado</t>
  </si>
  <si>
    <t>Documento Actualizado</t>
  </si>
  <si>
    <t>Anual</t>
  </si>
  <si>
    <t>El area de mercadeo y contratacion EPS elabora el acto administrativo</t>
  </si>
  <si>
    <t>Planeacion y Gestion de Calidad</t>
  </si>
  <si>
    <t>Mercadeo y Contratacion EPS</t>
  </si>
  <si>
    <t>% de ejecucion valor del contrato</t>
  </si>
  <si>
    <t>Verificacion de la ejecucion del valor del contrato</t>
  </si>
  <si>
    <t>Informes</t>
  </si>
  <si>
    <t>Valor Ejecutado</t>
  </si>
  <si>
    <t>Valor Contratado</t>
  </si>
  <si>
    <t>Eficacia</t>
  </si>
  <si>
    <t>Informe de seguimiento</t>
  </si>
  <si>
    <t>Plan de Ventas y Marketing</t>
  </si>
  <si>
    <t>Elaboracion del plan de ventas y marketing de la vigencia</t>
  </si>
  <si>
    <t>Documento Adoptado</t>
  </si>
  <si>
    <t>El area de mercadeo y contratacion EPS elabora el informe de ejecucion del contrato</t>
  </si>
  <si>
    <t>El area de planeacion y calidad elabora el documento</t>
  </si>
  <si>
    <t>Documento aprobado</t>
  </si>
  <si>
    <t>% de servicios nuevos ofertados</t>
  </si>
  <si>
    <t>Definicion y proyeccion de nuevos servicios asistenciales</t>
  </si>
  <si>
    <t>Numero de servicios nuevos ofertados</t>
  </si>
  <si>
    <t>Numero de servicios actuales</t>
  </si>
  <si>
    <t>El area de planeacion y calidad verifica los nuevos servicios ofertados</t>
  </si>
  <si>
    <t>% de cumplimiento de auditoria</t>
  </si>
  <si>
    <t>Cumplimiento de los items evaluados durante el proceso de interventoria por parte de la EPS</t>
  </si>
  <si>
    <t>% de ejecucion de la actividad</t>
  </si>
  <si>
    <t>Anualmente realizar actualizacion  de los codigos CUPS y SOAT</t>
  </si>
  <si>
    <t>Gestion de Informacion Estadistica</t>
  </si>
  <si>
    <t>El area de gestion de informacion verifica anualmente la actualizacion normativa</t>
  </si>
  <si>
    <t>Profesional Universitario Gestion de Informacion Estadistica</t>
  </si>
  <si>
    <t>Documento actualizado</t>
  </si>
  <si>
    <t>Items evaluados</t>
  </si>
  <si>
    <t>Items cumplidos</t>
  </si>
  <si>
    <t>El ente auditor presenta informe de ejecucion de la actividad</t>
  </si>
  <si>
    <t>Profesional contratista mercadeo y contratacion EPS</t>
  </si>
  <si>
    <t>MERCADEO Y CONTRATACION EPS</t>
  </si>
  <si>
    <t>CARLOS GONZALEZ HERRERA - PROFESIONAL ESPECIALIZADO PLANEACION Y GESTION DE CALIDAD</t>
  </si>
  <si>
    <t xml:space="preserve"> PLAN OPERATIVO ANUAL - VIGENCIA: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</si>
</sst>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* #,##0\ _€_-;\-* #,##0\ _€_-;_-* &quot;-&quot;\ _€_-;_-@_-"/>
    <numFmt numFmtId="165" formatCode="_-* #,##0.00\ _€_-;\-* #,##0.00\ _€_-;_-* &quot;-&quot;??\ _€_-;_-@_-"/>
  </numFmts>
  <fonts count="2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8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35" xfId="0" applyFont="1" applyFill="1" applyBorder="1" applyAlignment="1">
      <alignment horizontal="left" vertical="center" wrapText="1"/>
    </xf>
    <xf numFmtId="0" fontId="13" fillId="5" borderId="36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29" xfId="0" applyFont="1" applyFill="1" applyBorder="1" applyAlignment="1" applyProtection="1">
      <alignment horizontal="left" vertical="center" wrapText="1"/>
      <protection locked="0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23" fillId="0" borderId="1" xfId="0" applyFont="1" applyBorder="1" applyAlignment="1">
      <alignment horizontal="justify" vertical="top" wrapText="1"/>
    </xf>
    <xf numFmtId="0" fontId="0" fillId="0" borderId="1" xfId="8" applyNumberFormat="1" applyFont="1" applyBorder="1" applyAlignment="1" applyProtection="1">
      <alignment horizontal="center" vertical="center" wrapText="1"/>
      <protection locked="0"/>
    </xf>
    <xf numFmtId="44" fontId="2" fillId="0" borderId="1" xfId="7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13" fillId="5" borderId="37" xfId="0" applyFont="1" applyFill="1" applyBorder="1" applyAlignment="1">
      <alignment horizontal="left" vertical="center" wrapText="1"/>
    </xf>
    <xf numFmtId="14" fontId="3" fillId="0" borderId="37" xfId="0" applyNumberFormat="1" applyFont="1" applyBorder="1" applyAlignment="1" applyProtection="1">
      <alignment horizontal="left" vertical="center" wrapText="1"/>
      <protection locked="0"/>
    </xf>
    <xf numFmtId="14" fontId="3" fillId="0" borderId="11" xfId="0" applyNumberFormat="1" applyFont="1" applyBorder="1" applyAlignment="1" applyProtection="1">
      <alignment horizontal="left" vertical="center" wrapText="1"/>
      <protection locked="0"/>
    </xf>
    <xf numFmtId="14" fontId="3" fillId="0" borderId="12" xfId="0" applyNumberFormat="1" applyFont="1" applyBorder="1" applyAlignment="1" applyProtection="1">
      <alignment horizontal="left" vertical="center" wrapText="1"/>
      <protection locked="0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</cellXfs>
  <cellStyles count="9">
    <cellStyle name="Millares [0] 2" xfId="1" xr:uid="{00000000-0005-0000-0000-000000000000}"/>
    <cellStyle name="Millares 2" xfId="2" xr:uid="{00000000-0005-0000-0000-000001000000}"/>
    <cellStyle name="Moneda" xfId="7" builtinId="4"/>
    <cellStyle name="Normal" xfId="0" builtinId="0"/>
    <cellStyle name="Normal 2" xfId="6" xr:uid="{F3791853-B0C6-4FF9-ADC5-DBC39977085B}"/>
    <cellStyle name="Normal 3" xfId="3" xr:uid="{00000000-0005-0000-0000-000003000000}"/>
    <cellStyle name="Porcentaje" xfId="8" builtinId="5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607664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NEGRETE ROJAS" id="{5E696059-4773-45CB-82B7-046F88121F00}" userId="S-1-5-21-3366868625-364176490-1610538174-1887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10" dT="2024-01-22T22:40:56.14" personId="{5E696059-4773-45CB-82B7-046F88121F00}" id="{55240868-FF82-487B-A912-D4677C72B0BF}">
    <text>Diligencie el costo aproximado para la ejecución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3"/>
  <sheetViews>
    <sheetView showGridLines="0" tabSelected="1" zoomScale="85" zoomScaleNormal="85" workbookViewId="0">
      <selection activeCell="E7" sqref="E7:AJ7"/>
    </sheetView>
  </sheetViews>
  <sheetFormatPr baseColWidth="10" defaultColWidth="11.42578125" defaultRowHeight="12.75" x14ac:dyDescent="0.2"/>
  <cols>
    <col min="1" max="1" width="4.7109375" style="10" customWidth="1"/>
    <col min="2" max="2" width="9.7109375" style="1" customWidth="1"/>
    <col min="3" max="3" width="40.28515625" style="1" customWidth="1"/>
    <col min="4" max="4" width="22.85546875" style="28" customWidth="1"/>
    <col min="5" max="5" width="12.140625" style="28" customWidth="1"/>
    <col min="6" max="6" width="9.28515625" style="1" customWidth="1"/>
    <col min="7" max="7" width="7.85546875" style="1" customWidth="1"/>
    <col min="8" max="8" width="8.42578125" style="19" customWidth="1"/>
    <col min="9" max="9" width="8.42578125" style="1" customWidth="1"/>
    <col min="10" max="10" width="8.140625" style="1" customWidth="1"/>
    <col min="11" max="11" width="9.42578125" style="19" customWidth="1"/>
    <col min="12" max="12" width="8.42578125" style="1" customWidth="1"/>
    <col min="13" max="13" width="10" style="1" customWidth="1"/>
    <col min="14" max="14" width="9.42578125" style="19" customWidth="1"/>
    <col min="15" max="15" width="7.7109375" style="1" customWidth="1"/>
    <col min="16" max="16" width="8.42578125" style="1" customWidth="1"/>
    <col min="17" max="17" width="10.7109375" style="19" customWidth="1"/>
    <col min="18" max="18" width="10" style="19" customWidth="1"/>
    <col min="19" max="19" width="4.85546875" style="19" customWidth="1"/>
    <col min="20" max="20" width="11.140625" style="19" customWidth="1"/>
    <col min="21" max="21" width="7.42578125" style="19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3.85546875" style="3" customWidth="1"/>
    <col min="29" max="29" width="9.28515625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0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49"/>
      <c r="C2" s="50"/>
      <c r="D2" s="51"/>
      <c r="E2" s="64" t="s">
        <v>32</v>
      </c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34" t="s">
        <v>38</v>
      </c>
      <c r="AH2" s="34"/>
      <c r="AI2" s="34"/>
      <c r="AJ2" s="34"/>
    </row>
    <row r="3" spans="2:36" s="3" customFormat="1" ht="23.25" customHeight="1" x14ac:dyDescent="0.2">
      <c r="B3" s="52"/>
      <c r="C3" s="53"/>
      <c r="D3" s="5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35" t="s">
        <v>51</v>
      </c>
      <c r="AH3" s="34"/>
      <c r="AI3" s="34"/>
      <c r="AJ3" s="34"/>
    </row>
    <row r="4" spans="2:36" s="3" customFormat="1" ht="23.25" customHeight="1" x14ac:dyDescent="0.2">
      <c r="B4" s="52"/>
      <c r="C4" s="53"/>
      <c r="D4" s="54"/>
      <c r="E4" s="64" t="s">
        <v>37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36" t="s">
        <v>50</v>
      </c>
      <c r="AH4" s="36"/>
      <c r="AI4" s="36"/>
      <c r="AJ4" s="36"/>
    </row>
    <row r="5" spans="2:36" s="3" customFormat="1" ht="42" customHeight="1" x14ac:dyDescent="0.2">
      <c r="B5" s="55"/>
      <c r="C5" s="56"/>
      <c r="D5" s="57"/>
      <c r="E5" s="64" t="s">
        <v>119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34" t="s">
        <v>40</v>
      </c>
      <c r="AH5" s="34"/>
      <c r="AI5" s="34"/>
      <c r="AJ5" s="34"/>
    </row>
    <row r="6" spans="2:36" s="1" customFormat="1" ht="50.25" customHeight="1" x14ac:dyDescent="0.2">
      <c r="B6" s="61" t="s">
        <v>33</v>
      </c>
      <c r="C6" s="62"/>
      <c r="D6" s="63"/>
      <c r="E6" s="96" t="s">
        <v>117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8"/>
      <c r="AC6" s="99" t="s">
        <v>0</v>
      </c>
      <c r="AD6" s="62"/>
      <c r="AE6" s="62"/>
      <c r="AF6" s="63"/>
      <c r="AG6" s="100">
        <v>45687</v>
      </c>
      <c r="AH6" s="101"/>
      <c r="AI6" s="101"/>
      <c r="AJ6" s="102"/>
    </row>
    <row r="7" spans="2:36" s="1" customFormat="1" ht="49.35" customHeight="1" x14ac:dyDescent="0.2">
      <c r="B7" s="58" t="s">
        <v>34</v>
      </c>
      <c r="C7" s="59"/>
      <c r="D7" s="60"/>
      <c r="E7" s="103" t="s">
        <v>118</v>
      </c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5"/>
    </row>
    <row r="8" spans="2:36" s="1" customFormat="1" ht="27.75" customHeight="1" x14ac:dyDescent="0.2">
      <c r="B8" s="40" t="s">
        <v>35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</row>
    <row r="9" spans="2:36" s="1" customFormat="1" ht="25.5" customHeight="1" x14ac:dyDescent="0.2">
      <c r="B9" s="39" t="s">
        <v>46</v>
      </c>
      <c r="C9" s="39"/>
      <c r="D9" s="39"/>
      <c r="E9" s="39"/>
      <c r="F9" s="39" t="s">
        <v>1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 t="s">
        <v>2</v>
      </c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2:36" s="2" customFormat="1" ht="42" customHeight="1" x14ac:dyDescent="0.2">
      <c r="B10" s="65" t="s">
        <v>3</v>
      </c>
      <c r="C10" s="41" t="s">
        <v>47</v>
      </c>
      <c r="D10" s="37" t="s">
        <v>4</v>
      </c>
      <c r="E10" s="37" t="s">
        <v>5</v>
      </c>
      <c r="F10" s="48" t="s">
        <v>6</v>
      </c>
      <c r="G10" s="48"/>
      <c r="H10" s="48"/>
      <c r="I10" s="48" t="s">
        <v>7</v>
      </c>
      <c r="J10" s="48"/>
      <c r="K10" s="48"/>
      <c r="L10" s="48" t="s">
        <v>8</v>
      </c>
      <c r="M10" s="48"/>
      <c r="N10" s="48"/>
      <c r="O10" s="48" t="s">
        <v>9</v>
      </c>
      <c r="P10" s="48"/>
      <c r="Q10" s="48"/>
      <c r="R10" s="48" t="s">
        <v>10</v>
      </c>
      <c r="S10" s="48"/>
      <c r="T10" s="48"/>
      <c r="U10" s="13" t="s">
        <v>27</v>
      </c>
      <c r="V10" s="37" t="s">
        <v>11</v>
      </c>
      <c r="W10" s="37" t="s">
        <v>12</v>
      </c>
      <c r="X10" s="37" t="s">
        <v>13</v>
      </c>
      <c r="Y10" s="39" t="s">
        <v>14</v>
      </c>
      <c r="Z10" s="39"/>
      <c r="AA10" s="46" t="s">
        <v>28</v>
      </c>
      <c r="AB10" s="46" t="s">
        <v>15</v>
      </c>
      <c r="AC10" s="46" t="s">
        <v>16</v>
      </c>
      <c r="AD10" s="46" t="s">
        <v>17</v>
      </c>
      <c r="AE10" s="46" t="s">
        <v>18</v>
      </c>
      <c r="AF10" s="14" t="s">
        <v>19</v>
      </c>
      <c r="AG10" s="37" t="s">
        <v>20</v>
      </c>
      <c r="AH10" s="37" t="s">
        <v>21</v>
      </c>
      <c r="AI10" s="37" t="s">
        <v>22</v>
      </c>
      <c r="AJ10" s="37" t="s">
        <v>49</v>
      </c>
    </row>
    <row r="11" spans="2:36" s="2" customFormat="1" ht="66.75" customHeight="1" x14ac:dyDescent="0.2">
      <c r="B11" s="65"/>
      <c r="C11" s="42"/>
      <c r="D11" s="37"/>
      <c r="E11" s="37"/>
      <c r="F11" s="44" t="s">
        <v>26</v>
      </c>
      <c r="G11" s="44" t="s">
        <v>30</v>
      </c>
      <c r="H11" s="44" t="s">
        <v>31</v>
      </c>
      <c r="I11" s="44" t="s">
        <v>26</v>
      </c>
      <c r="J11" s="44" t="s">
        <v>30</v>
      </c>
      <c r="K11" s="44" t="s">
        <v>31</v>
      </c>
      <c r="L11" s="44" t="s">
        <v>26</v>
      </c>
      <c r="M11" s="44" t="s">
        <v>30</v>
      </c>
      <c r="N11" s="44" t="s">
        <v>31</v>
      </c>
      <c r="O11" s="44" t="s">
        <v>26</v>
      </c>
      <c r="P11" s="44" t="s">
        <v>30</v>
      </c>
      <c r="Q11" s="44" t="s">
        <v>31</v>
      </c>
      <c r="R11" s="44" t="s">
        <v>26</v>
      </c>
      <c r="S11" s="44" t="s">
        <v>30</v>
      </c>
      <c r="T11" s="44" t="s">
        <v>31</v>
      </c>
      <c r="U11" s="47" t="e">
        <f>SUM(U13:U20)</f>
        <v>#REF!</v>
      </c>
      <c r="V11" s="37"/>
      <c r="W11" s="37"/>
      <c r="X11" s="37"/>
      <c r="Y11" s="15" t="s">
        <v>23</v>
      </c>
      <c r="Z11" s="15" t="s">
        <v>24</v>
      </c>
      <c r="AA11" s="46"/>
      <c r="AB11" s="46"/>
      <c r="AC11" s="46"/>
      <c r="AD11" s="46"/>
      <c r="AE11" s="46"/>
      <c r="AF11" s="37" t="s">
        <v>25</v>
      </c>
      <c r="AG11" s="37"/>
      <c r="AH11" s="37"/>
      <c r="AI11" s="37"/>
      <c r="AJ11" s="37"/>
    </row>
    <row r="12" spans="2:36" s="2" customFormat="1" ht="54.75" customHeight="1" x14ac:dyDescent="0.2">
      <c r="B12" s="66"/>
      <c r="C12" s="43"/>
      <c r="D12" s="38"/>
      <c r="E12" s="38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38"/>
      <c r="W12" s="38"/>
      <c r="X12" s="38"/>
      <c r="Y12" s="16" t="s">
        <v>29</v>
      </c>
      <c r="Z12" s="16" t="s">
        <v>24</v>
      </c>
      <c r="AA12" s="38"/>
      <c r="AB12" s="38"/>
      <c r="AC12" s="38"/>
      <c r="AD12" s="38"/>
      <c r="AE12" s="38"/>
      <c r="AF12" s="38"/>
      <c r="AG12" s="38"/>
      <c r="AH12" s="38"/>
      <c r="AI12" s="38"/>
      <c r="AJ12" s="38"/>
    </row>
    <row r="13" spans="2:36" s="1" customFormat="1" ht="67.5" customHeight="1" x14ac:dyDescent="0.2">
      <c r="B13" s="22">
        <v>1</v>
      </c>
      <c r="C13" s="93" t="s">
        <v>53</v>
      </c>
      <c r="D13" s="94">
        <v>100</v>
      </c>
      <c r="E13" s="31">
        <v>0.12</v>
      </c>
      <c r="F13" s="11">
        <v>100</v>
      </c>
      <c r="G13" s="11">
        <v>0</v>
      </c>
      <c r="H13" s="17">
        <f>IF(ISERROR(G13/F13),"",(G13/F13))</f>
        <v>0</v>
      </c>
      <c r="I13" s="11"/>
      <c r="J13" s="11"/>
      <c r="K13" s="17" t="str">
        <f t="shared" ref="K13" si="0">IF(ISERROR(J13/I13),"",(J13/I13))</f>
        <v/>
      </c>
      <c r="L13" s="11"/>
      <c r="M13" s="11"/>
      <c r="N13" s="17" t="str">
        <f t="shared" ref="N13:N20" si="1">IF(ISERROR(M13/L13),"",(M13/L13))</f>
        <v/>
      </c>
      <c r="O13" s="11"/>
      <c r="P13" s="11"/>
      <c r="Q13" s="17" t="str">
        <f>IF(ISERROR(P13/O13),"",(P13/O13))</f>
        <v/>
      </c>
      <c r="R13" s="20">
        <f>SUM(F13,I13,L13,O13)</f>
        <v>100</v>
      </c>
      <c r="S13" s="20">
        <f>SUM(G13,J13,M13,P13)</f>
        <v>0</v>
      </c>
      <c r="T13" s="21">
        <f>IF((IF(ISERROR(S13/R13),0,(S13/R13)))&gt;1,1,(IF(ISERROR(S13/R13),0,(S13/R13))))</f>
        <v>0</v>
      </c>
      <c r="U13" s="21" t="e">
        <f>T13*#REF!</f>
        <v>#REF!</v>
      </c>
      <c r="V13" s="5" t="s">
        <v>80</v>
      </c>
      <c r="W13" s="5" t="s">
        <v>61</v>
      </c>
      <c r="X13" s="6" t="s">
        <v>62</v>
      </c>
      <c r="Y13" s="5" t="s">
        <v>96</v>
      </c>
      <c r="Z13" s="5" t="s">
        <v>63</v>
      </c>
      <c r="AA13" s="6" t="s">
        <v>64</v>
      </c>
      <c r="AB13" s="5" t="s">
        <v>85</v>
      </c>
      <c r="AC13" s="6" t="s">
        <v>65</v>
      </c>
      <c r="AD13" s="6" t="s">
        <v>83</v>
      </c>
      <c r="AE13" s="6" t="s">
        <v>67</v>
      </c>
      <c r="AF13" s="12" t="s">
        <v>68</v>
      </c>
      <c r="AG13" s="5" t="s">
        <v>69</v>
      </c>
      <c r="AH13" s="5" t="s">
        <v>70</v>
      </c>
      <c r="AI13" s="5" t="s">
        <v>61</v>
      </c>
      <c r="AJ13" s="95">
        <v>0</v>
      </c>
    </row>
    <row r="14" spans="2:36" s="1" customFormat="1" ht="103.5" customHeight="1" x14ac:dyDescent="0.2">
      <c r="B14" s="22">
        <v>2</v>
      </c>
      <c r="C14" s="93" t="s">
        <v>54</v>
      </c>
      <c r="D14" s="5">
        <v>100</v>
      </c>
      <c r="E14" s="31">
        <v>0.12</v>
      </c>
      <c r="F14" s="11"/>
      <c r="G14" s="11"/>
      <c r="H14" s="17" t="str">
        <f t="shared" ref="H14:H18" si="2">IF(ISERROR(G14/F14),"",(G14/F14))</f>
        <v/>
      </c>
      <c r="I14" s="11">
        <v>100</v>
      </c>
      <c r="J14" s="11"/>
      <c r="K14" s="17">
        <f t="shared" ref="K14:K19" si="3">IF(ISERROR(J14/I14),"",(J14/I14))</f>
        <v>0</v>
      </c>
      <c r="L14" s="11"/>
      <c r="M14" s="11"/>
      <c r="N14" s="17" t="str">
        <f t="shared" ref="N14:N18" si="4">IF(ISERROR(M14/L14),"",(M14/L14))</f>
        <v/>
      </c>
      <c r="O14" s="11"/>
      <c r="P14" s="11"/>
      <c r="Q14" s="17" t="str">
        <f t="shared" ref="Q14:Q18" si="5">IF(ISERROR(P14/O14),"",(P14/O14))</f>
        <v/>
      </c>
      <c r="R14" s="20">
        <f t="shared" ref="R14:R18" si="6">SUM(F14,I14,L14,O14)</f>
        <v>100</v>
      </c>
      <c r="S14" s="20">
        <f t="shared" ref="S14:S18" si="7">SUM(G14,J14,M14,P14)</f>
        <v>0</v>
      </c>
      <c r="T14" s="21">
        <f t="shared" ref="T14:T18" si="8">IF((IF(ISERROR(S14/R14),0,(S14/R14)))&gt;1,1,(IF(ISERROR(S14/R14),0,(S14/R14))))</f>
        <v>0</v>
      </c>
      <c r="U14" s="21" t="e">
        <f>T14*#REF!</f>
        <v>#REF!</v>
      </c>
      <c r="V14" s="5" t="s">
        <v>73</v>
      </c>
      <c r="W14" s="5" t="s">
        <v>71</v>
      </c>
      <c r="X14" s="6" t="s">
        <v>62</v>
      </c>
      <c r="Y14" s="5" t="s">
        <v>72</v>
      </c>
      <c r="Z14" s="5" t="s">
        <v>74</v>
      </c>
      <c r="AA14" s="6" t="s">
        <v>75</v>
      </c>
      <c r="AB14" s="5" t="s">
        <v>86</v>
      </c>
      <c r="AC14" s="6" t="s">
        <v>76</v>
      </c>
      <c r="AD14" s="6" t="s">
        <v>77</v>
      </c>
      <c r="AE14" s="6" t="s">
        <v>67</v>
      </c>
      <c r="AF14" s="12" t="s">
        <v>68</v>
      </c>
      <c r="AG14" s="5" t="s">
        <v>78</v>
      </c>
      <c r="AH14" s="5" t="s">
        <v>116</v>
      </c>
      <c r="AI14" s="5" t="s">
        <v>79</v>
      </c>
      <c r="AJ14" s="95">
        <v>0</v>
      </c>
    </row>
    <row r="15" spans="2:36" s="1" customFormat="1" ht="67.5" x14ac:dyDescent="0.2">
      <c r="B15" s="22">
        <v>3</v>
      </c>
      <c r="C15" s="93" t="s">
        <v>55</v>
      </c>
      <c r="D15" s="94">
        <v>100</v>
      </c>
      <c r="E15" s="31">
        <v>0.12</v>
      </c>
      <c r="F15" s="11">
        <v>0</v>
      </c>
      <c r="G15" s="11"/>
      <c r="H15" s="17" t="str">
        <f t="shared" si="2"/>
        <v/>
      </c>
      <c r="I15" s="11">
        <v>100</v>
      </c>
      <c r="J15" s="11"/>
      <c r="K15" s="17">
        <f t="shared" si="3"/>
        <v>0</v>
      </c>
      <c r="L15" s="11"/>
      <c r="M15" s="11"/>
      <c r="N15" s="17" t="str">
        <f t="shared" si="4"/>
        <v/>
      </c>
      <c r="O15" s="11"/>
      <c r="P15" s="11"/>
      <c r="Q15" s="17" t="str">
        <f t="shared" si="5"/>
        <v/>
      </c>
      <c r="R15" s="20">
        <f t="shared" si="6"/>
        <v>100</v>
      </c>
      <c r="S15" s="20">
        <f t="shared" si="7"/>
        <v>0</v>
      </c>
      <c r="T15" s="21">
        <f t="shared" si="8"/>
        <v>0</v>
      </c>
      <c r="U15" s="21" t="e">
        <f>T15*#REF!</f>
        <v>#REF!</v>
      </c>
      <c r="V15" s="5" t="s">
        <v>81</v>
      </c>
      <c r="W15" s="5" t="s">
        <v>61</v>
      </c>
      <c r="X15" s="6" t="s">
        <v>62</v>
      </c>
      <c r="Y15" s="5" t="s">
        <v>82</v>
      </c>
      <c r="Z15" s="5" t="s">
        <v>63</v>
      </c>
      <c r="AA15" s="6" t="s">
        <v>75</v>
      </c>
      <c r="AB15" s="5" t="s">
        <v>86</v>
      </c>
      <c r="AC15" s="6" t="s">
        <v>65</v>
      </c>
      <c r="AD15" s="6" t="s">
        <v>83</v>
      </c>
      <c r="AE15" s="6" t="s">
        <v>67</v>
      </c>
      <c r="AF15" s="12" t="s">
        <v>68</v>
      </c>
      <c r="AG15" s="5" t="s">
        <v>84</v>
      </c>
      <c r="AH15" s="5" t="s">
        <v>116</v>
      </c>
      <c r="AI15" s="5" t="s">
        <v>61</v>
      </c>
      <c r="AJ15" s="95">
        <v>0</v>
      </c>
    </row>
    <row r="16" spans="2:36" s="1" customFormat="1" ht="76.5" x14ac:dyDescent="0.2">
      <c r="B16" s="22">
        <v>4</v>
      </c>
      <c r="C16" s="93" t="s">
        <v>56</v>
      </c>
      <c r="D16" s="5">
        <v>100</v>
      </c>
      <c r="E16" s="31">
        <v>0.12</v>
      </c>
      <c r="F16" s="11">
        <v>25</v>
      </c>
      <c r="G16" s="11"/>
      <c r="H16" s="17">
        <f t="shared" si="2"/>
        <v>0</v>
      </c>
      <c r="I16" s="11">
        <v>25</v>
      </c>
      <c r="J16" s="11"/>
      <c r="K16" s="17">
        <f t="shared" si="3"/>
        <v>0</v>
      </c>
      <c r="L16" s="11">
        <v>25</v>
      </c>
      <c r="M16" s="11"/>
      <c r="N16" s="17">
        <f t="shared" si="4"/>
        <v>0</v>
      </c>
      <c r="O16" s="11">
        <v>25</v>
      </c>
      <c r="P16" s="11"/>
      <c r="Q16" s="17">
        <f t="shared" si="5"/>
        <v>0</v>
      </c>
      <c r="R16" s="20">
        <f t="shared" si="6"/>
        <v>100</v>
      </c>
      <c r="S16" s="20">
        <f t="shared" si="7"/>
        <v>0</v>
      </c>
      <c r="T16" s="21">
        <f t="shared" si="8"/>
        <v>0</v>
      </c>
      <c r="U16" s="21" t="e">
        <f>T16*#REF!</f>
        <v>#REF!</v>
      </c>
      <c r="V16" s="5" t="s">
        <v>87</v>
      </c>
      <c r="W16" s="5" t="s">
        <v>88</v>
      </c>
      <c r="X16" s="6" t="s">
        <v>89</v>
      </c>
      <c r="Y16" s="5" t="s">
        <v>90</v>
      </c>
      <c r="Z16" s="5" t="s">
        <v>91</v>
      </c>
      <c r="AA16" s="6" t="s">
        <v>92</v>
      </c>
      <c r="AB16" s="5" t="s">
        <v>86</v>
      </c>
      <c r="AC16" s="6" t="s">
        <v>76</v>
      </c>
      <c r="AD16" s="6" t="s">
        <v>66</v>
      </c>
      <c r="AE16" s="6" t="s">
        <v>67</v>
      </c>
      <c r="AF16" s="12" t="s">
        <v>68</v>
      </c>
      <c r="AG16" s="5" t="s">
        <v>97</v>
      </c>
      <c r="AH16" s="5" t="s">
        <v>116</v>
      </c>
      <c r="AI16" s="5" t="s">
        <v>93</v>
      </c>
      <c r="AJ16" s="95">
        <v>0</v>
      </c>
    </row>
    <row r="17" spans="2:36" s="1" customFormat="1" ht="49.5" customHeight="1" x14ac:dyDescent="0.2">
      <c r="B17" s="22">
        <v>5</v>
      </c>
      <c r="C17" s="93" t="s">
        <v>57</v>
      </c>
      <c r="D17" s="94">
        <v>100</v>
      </c>
      <c r="E17" s="31">
        <v>0.12</v>
      </c>
      <c r="F17" s="11">
        <v>100</v>
      </c>
      <c r="G17" s="11"/>
      <c r="H17" s="17">
        <f t="shared" si="2"/>
        <v>0</v>
      </c>
      <c r="I17" s="11"/>
      <c r="J17" s="11"/>
      <c r="K17" s="17" t="str">
        <f t="shared" si="3"/>
        <v/>
      </c>
      <c r="L17" s="11"/>
      <c r="M17" s="11"/>
      <c r="N17" s="17" t="str">
        <f t="shared" si="4"/>
        <v/>
      </c>
      <c r="O17" s="11"/>
      <c r="P17" s="11"/>
      <c r="Q17" s="17" t="str">
        <f t="shared" si="5"/>
        <v/>
      </c>
      <c r="R17" s="20">
        <f t="shared" si="6"/>
        <v>100</v>
      </c>
      <c r="S17" s="20">
        <f t="shared" si="7"/>
        <v>0</v>
      </c>
      <c r="T17" s="21">
        <f t="shared" si="8"/>
        <v>0</v>
      </c>
      <c r="U17" s="21" t="e">
        <f>T17*#REF!</f>
        <v>#REF!</v>
      </c>
      <c r="V17" s="5" t="s">
        <v>94</v>
      </c>
      <c r="W17" s="5" t="s">
        <v>95</v>
      </c>
      <c r="X17" s="6" t="s">
        <v>62</v>
      </c>
      <c r="Y17" s="5" t="s">
        <v>96</v>
      </c>
      <c r="Z17" s="5" t="s">
        <v>63</v>
      </c>
      <c r="AA17" s="6" t="s">
        <v>64</v>
      </c>
      <c r="AB17" s="5" t="s">
        <v>85</v>
      </c>
      <c r="AC17" s="6" t="s">
        <v>65</v>
      </c>
      <c r="AD17" s="6" t="s">
        <v>83</v>
      </c>
      <c r="AE17" s="6" t="s">
        <v>67</v>
      </c>
      <c r="AF17" s="12" t="s">
        <v>68</v>
      </c>
      <c r="AG17" s="5" t="s">
        <v>98</v>
      </c>
      <c r="AH17" s="5" t="s">
        <v>70</v>
      </c>
      <c r="AI17" s="5" t="s">
        <v>99</v>
      </c>
      <c r="AJ17" s="95">
        <v>0</v>
      </c>
    </row>
    <row r="18" spans="2:36" s="1" customFormat="1" ht="66" customHeight="1" x14ac:dyDescent="0.2">
      <c r="B18" s="22">
        <v>6</v>
      </c>
      <c r="C18" s="93" t="s">
        <v>58</v>
      </c>
      <c r="D18" s="5">
        <v>100</v>
      </c>
      <c r="E18" s="31">
        <v>0.12</v>
      </c>
      <c r="F18" s="11">
        <v>25</v>
      </c>
      <c r="G18" s="11"/>
      <c r="H18" s="17">
        <f t="shared" si="2"/>
        <v>0</v>
      </c>
      <c r="I18" s="11">
        <v>25</v>
      </c>
      <c r="J18" s="11"/>
      <c r="K18" s="17">
        <f t="shared" si="3"/>
        <v>0</v>
      </c>
      <c r="L18" s="11">
        <v>25</v>
      </c>
      <c r="M18" s="11"/>
      <c r="N18" s="17">
        <f t="shared" si="4"/>
        <v>0</v>
      </c>
      <c r="O18" s="11">
        <v>25</v>
      </c>
      <c r="P18" s="11"/>
      <c r="Q18" s="17">
        <f t="shared" si="5"/>
        <v>0</v>
      </c>
      <c r="R18" s="20">
        <f t="shared" si="6"/>
        <v>100</v>
      </c>
      <c r="S18" s="20">
        <f t="shared" si="7"/>
        <v>0</v>
      </c>
      <c r="T18" s="21">
        <f t="shared" si="8"/>
        <v>0</v>
      </c>
      <c r="U18" s="21" t="e">
        <f>T18*#REF!</f>
        <v>#REF!</v>
      </c>
      <c r="V18" s="5" t="s">
        <v>100</v>
      </c>
      <c r="W18" s="5" t="s">
        <v>101</v>
      </c>
      <c r="X18" s="6" t="s">
        <v>62</v>
      </c>
      <c r="Y18" s="5" t="s">
        <v>102</v>
      </c>
      <c r="Z18" s="5" t="s">
        <v>103</v>
      </c>
      <c r="AA18" s="6" t="s">
        <v>75</v>
      </c>
      <c r="AB18" s="5" t="s">
        <v>85</v>
      </c>
      <c r="AC18" s="6" t="s">
        <v>76</v>
      </c>
      <c r="AD18" s="6" t="s">
        <v>77</v>
      </c>
      <c r="AE18" s="6" t="s">
        <v>67</v>
      </c>
      <c r="AF18" s="12" t="s">
        <v>68</v>
      </c>
      <c r="AG18" s="5" t="s">
        <v>104</v>
      </c>
      <c r="AH18" s="5" t="s">
        <v>70</v>
      </c>
      <c r="AI18" s="5" t="s">
        <v>93</v>
      </c>
      <c r="AJ18" s="95">
        <v>0</v>
      </c>
    </row>
    <row r="19" spans="2:36" s="1" customFormat="1" ht="73.5" customHeight="1" x14ac:dyDescent="0.2">
      <c r="B19" s="22">
        <v>7</v>
      </c>
      <c r="C19" s="93" t="s">
        <v>59</v>
      </c>
      <c r="D19" s="94">
        <v>100</v>
      </c>
      <c r="E19" s="31">
        <v>0.16</v>
      </c>
      <c r="F19" s="11"/>
      <c r="G19" s="11"/>
      <c r="H19" s="17"/>
      <c r="I19" s="11">
        <v>100</v>
      </c>
      <c r="J19" s="11"/>
      <c r="K19" s="17">
        <f t="shared" si="3"/>
        <v>0</v>
      </c>
      <c r="L19" s="11"/>
      <c r="M19" s="11"/>
      <c r="N19" s="17"/>
      <c r="O19" s="11"/>
      <c r="P19" s="11"/>
      <c r="Q19" s="17"/>
      <c r="R19" s="20"/>
      <c r="S19" s="20"/>
      <c r="T19" s="21"/>
      <c r="U19" s="21"/>
      <c r="V19" s="5" t="s">
        <v>107</v>
      </c>
      <c r="W19" s="5" t="s">
        <v>108</v>
      </c>
      <c r="X19" s="6" t="s">
        <v>62</v>
      </c>
      <c r="Y19" s="5" t="s">
        <v>82</v>
      </c>
      <c r="Z19" s="5" t="s">
        <v>63</v>
      </c>
      <c r="AA19" s="6" t="s">
        <v>75</v>
      </c>
      <c r="AB19" s="5" t="s">
        <v>109</v>
      </c>
      <c r="AC19" s="6" t="s">
        <v>76</v>
      </c>
      <c r="AD19" s="6" t="s">
        <v>83</v>
      </c>
      <c r="AE19" s="6" t="s">
        <v>67</v>
      </c>
      <c r="AF19" s="12" t="s">
        <v>68</v>
      </c>
      <c r="AG19" s="5" t="s">
        <v>110</v>
      </c>
      <c r="AH19" s="5" t="s">
        <v>111</v>
      </c>
      <c r="AI19" s="5" t="s">
        <v>112</v>
      </c>
      <c r="AJ19" s="95">
        <v>0</v>
      </c>
    </row>
    <row r="20" spans="2:36" s="1" customFormat="1" ht="59.25" customHeight="1" thickBot="1" x14ac:dyDescent="0.25">
      <c r="B20" s="22">
        <v>8</v>
      </c>
      <c r="C20" s="93" t="s">
        <v>60</v>
      </c>
      <c r="D20" s="5">
        <v>100</v>
      </c>
      <c r="E20" s="31">
        <v>0.12</v>
      </c>
      <c r="F20" s="4">
        <v>25</v>
      </c>
      <c r="G20" s="32"/>
      <c r="H20" s="18">
        <f t="shared" ref="H20" si="9">IF(ISERROR(G20/F20),"",(G20/F20))</f>
        <v>0</v>
      </c>
      <c r="I20" s="4">
        <v>25</v>
      </c>
      <c r="J20" s="32"/>
      <c r="K20" s="18">
        <f>IF(ISERROR(J20/I20),"",(J20/I20))</f>
        <v>0</v>
      </c>
      <c r="L20" s="4">
        <v>25</v>
      </c>
      <c r="M20" s="11"/>
      <c r="N20" s="18">
        <f t="shared" si="1"/>
        <v>0</v>
      </c>
      <c r="O20" s="4">
        <v>25</v>
      </c>
      <c r="P20" s="32"/>
      <c r="Q20" s="18">
        <f t="shared" ref="Q20" si="10">IF(ISERROR(P20/O20),"",(P20/O20))</f>
        <v>0</v>
      </c>
      <c r="R20" s="20">
        <f>SUM(F20,I20,L20,O20)</f>
        <v>100</v>
      </c>
      <c r="S20" s="20">
        <f>SUM(G20,J20,M20,P20)</f>
        <v>0</v>
      </c>
      <c r="T20" s="21">
        <f t="shared" ref="T20" si="11">IF((IF(ISERROR(S20/R20),0,(S20/R20)))&gt;1,1,(IF(ISERROR(S20/R20),0,(S20/R20))))</f>
        <v>0</v>
      </c>
      <c r="U20" s="21" t="e">
        <f>T20*#REF!</f>
        <v>#REF!</v>
      </c>
      <c r="V20" s="5" t="s">
        <v>105</v>
      </c>
      <c r="W20" s="5" t="s">
        <v>106</v>
      </c>
      <c r="X20" s="6" t="s">
        <v>89</v>
      </c>
      <c r="Y20" s="5" t="s">
        <v>114</v>
      </c>
      <c r="Z20" s="5" t="s">
        <v>113</v>
      </c>
      <c r="AA20" s="6" t="s">
        <v>75</v>
      </c>
      <c r="AB20" s="5" t="s">
        <v>85</v>
      </c>
      <c r="AC20" s="6" t="s">
        <v>76</v>
      </c>
      <c r="AD20" s="6" t="s">
        <v>77</v>
      </c>
      <c r="AE20" s="6" t="s">
        <v>67</v>
      </c>
      <c r="AF20" s="12" t="s">
        <v>68</v>
      </c>
      <c r="AG20" s="5" t="s">
        <v>115</v>
      </c>
      <c r="AH20" s="5" t="s">
        <v>70</v>
      </c>
      <c r="AI20" s="5" t="s">
        <v>93</v>
      </c>
      <c r="AJ20" s="95">
        <v>0</v>
      </c>
    </row>
    <row r="21" spans="2:36" s="3" customFormat="1" ht="18" customHeight="1" thickBot="1" x14ac:dyDescent="0.25">
      <c r="D21" s="28"/>
      <c r="E21" s="23">
        <f>SUM(E13:E20)</f>
        <v>1</v>
      </c>
      <c r="F21" s="1"/>
      <c r="G21" s="1"/>
      <c r="H21" s="19"/>
      <c r="I21" s="1"/>
      <c r="J21" s="1"/>
      <c r="K21" s="19"/>
      <c r="L21" s="1"/>
      <c r="M21" s="1"/>
      <c r="N21" s="19"/>
      <c r="O21" s="1"/>
      <c r="P21" s="1"/>
      <c r="Q21" s="19"/>
      <c r="R21" s="19"/>
      <c r="S21" s="19"/>
      <c r="T21" s="19"/>
      <c r="U21" s="19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85" customHeight="1" x14ac:dyDescent="0.2">
      <c r="D22" s="28"/>
      <c r="E22" s="29"/>
      <c r="F22" s="1"/>
      <c r="G22" s="1"/>
      <c r="H22" s="19"/>
      <c r="I22" s="1"/>
      <c r="J22" s="1"/>
      <c r="K22" s="19"/>
      <c r="L22" s="1"/>
      <c r="M22" s="1"/>
      <c r="N22" s="19"/>
      <c r="O22" s="1"/>
      <c r="P22" s="1"/>
      <c r="Q22" s="19"/>
      <c r="R22" s="19"/>
      <c r="S22" s="19"/>
      <c r="T22" s="19"/>
      <c r="U22" s="19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85" customHeight="1" x14ac:dyDescent="0.2">
      <c r="E23" s="29"/>
      <c r="F23" s="1"/>
      <c r="G23" s="1"/>
      <c r="H23" s="19"/>
      <c r="I23" s="1"/>
      <c r="J23" s="1"/>
      <c r="K23" s="19"/>
      <c r="L23" s="1"/>
      <c r="M23" s="1"/>
      <c r="N23" s="19"/>
      <c r="O23" s="1"/>
      <c r="P23" s="1"/>
      <c r="Q23" s="19"/>
      <c r="R23" s="19"/>
      <c r="S23" s="19"/>
      <c r="T23" s="19"/>
      <c r="U23" s="19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85" customHeight="1" x14ac:dyDescent="0.2">
      <c r="D24" s="28"/>
      <c r="E24" s="29"/>
      <c r="F24" s="1"/>
      <c r="G24" s="1"/>
      <c r="H24" s="19"/>
      <c r="I24" s="1"/>
      <c r="J24" s="1"/>
      <c r="K24" s="19"/>
      <c r="L24" s="1"/>
      <c r="M24" s="1"/>
      <c r="N24" s="19"/>
      <c r="O24" s="1"/>
      <c r="P24" s="1"/>
      <c r="Q24" s="19"/>
      <c r="R24" s="19"/>
      <c r="S24" s="19"/>
      <c r="T24" s="19"/>
      <c r="U24" s="19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85" customHeight="1" x14ac:dyDescent="0.2">
      <c r="D25" s="28"/>
      <c r="E25" s="29"/>
      <c r="F25" s="1"/>
      <c r="G25" s="1"/>
      <c r="H25" s="19"/>
      <c r="I25" s="1"/>
      <c r="J25" s="1"/>
      <c r="K25" s="19"/>
      <c r="L25" s="1"/>
      <c r="M25" s="1"/>
      <c r="N25" s="19"/>
      <c r="O25" s="1"/>
      <c r="P25" s="1"/>
      <c r="Q25" s="19"/>
      <c r="R25" s="19"/>
      <c r="S25" s="19"/>
      <c r="T25" s="19"/>
      <c r="U25" s="19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85" customHeight="1" x14ac:dyDescent="0.2">
      <c r="D26" s="28"/>
      <c r="E26" s="29"/>
      <c r="F26" s="1"/>
      <c r="G26" s="1"/>
      <c r="H26" s="19"/>
      <c r="I26" s="1"/>
      <c r="J26" s="1"/>
      <c r="K26" s="19"/>
      <c r="L26" s="1"/>
      <c r="M26" s="1"/>
      <c r="N26" s="19"/>
      <c r="O26" s="1"/>
      <c r="P26" s="1"/>
      <c r="Q26" s="19"/>
      <c r="R26" s="19"/>
      <c r="S26" s="19"/>
      <c r="T26" s="19"/>
      <c r="U26" s="19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85" customHeight="1" x14ac:dyDescent="0.2">
      <c r="D27" s="28"/>
      <c r="E27" s="29"/>
      <c r="F27" s="1"/>
      <c r="G27" s="1"/>
      <c r="H27" s="19"/>
      <c r="I27" s="1"/>
      <c r="J27" s="1"/>
      <c r="K27" s="19"/>
      <c r="L27" s="1"/>
      <c r="M27" s="1"/>
      <c r="N27" s="19"/>
      <c r="O27" s="1"/>
      <c r="P27" s="1"/>
      <c r="Q27" s="19"/>
      <c r="R27" s="19"/>
      <c r="S27" s="19"/>
      <c r="T27" s="19"/>
      <c r="U27" s="19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85" customHeight="1" x14ac:dyDescent="0.2">
      <c r="D28" s="28"/>
      <c r="E28" s="29"/>
      <c r="F28" s="1"/>
      <c r="G28" s="1"/>
      <c r="H28" s="19"/>
      <c r="I28" s="1"/>
      <c r="J28" s="1"/>
      <c r="K28" s="19"/>
      <c r="L28" s="1"/>
      <c r="M28" s="1"/>
      <c r="N28" s="19"/>
      <c r="O28" s="1"/>
      <c r="P28" s="1"/>
      <c r="Q28" s="19"/>
      <c r="R28" s="19"/>
      <c r="S28" s="19"/>
      <c r="T28" s="19"/>
      <c r="U28" s="19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85" customHeight="1" x14ac:dyDescent="0.2">
      <c r="D29" s="28"/>
      <c r="E29" s="29"/>
      <c r="F29" s="1"/>
      <c r="G29" s="1"/>
      <c r="H29" s="19"/>
      <c r="I29" s="1"/>
      <c r="J29" s="1"/>
      <c r="K29" s="19"/>
      <c r="L29" s="1"/>
      <c r="M29" s="1"/>
      <c r="N29" s="19"/>
      <c r="O29" s="1"/>
      <c r="P29" s="1"/>
      <c r="Q29" s="19"/>
      <c r="R29" s="19"/>
      <c r="S29" s="19"/>
      <c r="T29" s="19"/>
      <c r="U29" s="19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4.1" customHeight="1" x14ac:dyDescent="0.2">
      <c r="D30" s="28"/>
      <c r="E30" s="29"/>
      <c r="F30" s="1"/>
      <c r="G30" s="1"/>
      <c r="H30" s="19"/>
      <c r="I30" s="1"/>
      <c r="J30" s="1"/>
      <c r="K30" s="19"/>
      <c r="L30" s="1"/>
      <c r="M30" s="1"/>
      <c r="N30" s="19"/>
      <c r="O30" s="1"/>
      <c r="P30" s="1"/>
      <c r="Q30" s="19"/>
      <c r="R30" s="19"/>
      <c r="S30" s="19"/>
      <c r="T30" s="19"/>
      <c r="U30" s="19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85" customHeight="1" x14ac:dyDescent="0.2">
      <c r="D31" s="30"/>
      <c r="E31" s="29"/>
      <c r="F31" s="1"/>
      <c r="G31" s="1"/>
      <c r="H31" s="19"/>
      <c r="I31" s="1"/>
      <c r="J31" s="1"/>
      <c r="K31" s="19"/>
      <c r="L31" s="1"/>
      <c r="M31" s="1"/>
      <c r="N31" s="19"/>
      <c r="O31" s="1"/>
      <c r="P31" s="1"/>
      <c r="Q31" s="19"/>
      <c r="R31" s="19"/>
      <c r="S31" s="19"/>
      <c r="T31" s="19"/>
      <c r="U31" s="19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85" customHeight="1" x14ac:dyDescent="0.2">
      <c r="D32" s="28"/>
      <c r="E32" s="29"/>
      <c r="F32" s="1"/>
      <c r="G32" s="1"/>
      <c r="H32" s="19"/>
      <c r="I32" s="1"/>
      <c r="J32" s="1"/>
      <c r="K32" s="19"/>
      <c r="L32" s="1"/>
      <c r="M32" s="1"/>
      <c r="N32" s="19"/>
      <c r="O32" s="1"/>
      <c r="P32" s="1"/>
      <c r="Q32" s="19"/>
      <c r="R32" s="19"/>
      <c r="S32" s="19"/>
      <c r="T32" s="19"/>
      <c r="U32" s="19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85" customHeight="1" x14ac:dyDescent="0.2">
      <c r="D33" s="28"/>
      <c r="E33" s="29"/>
      <c r="F33" s="1"/>
      <c r="G33" s="1"/>
      <c r="H33" s="19"/>
      <c r="I33" s="1"/>
      <c r="J33" s="1"/>
      <c r="K33" s="19"/>
      <c r="L33" s="1"/>
      <c r="M33" s="1"/>
      <c r="N33" s="19"/>
      <c r="O33" s="1"/>
      <c r="P33" s="1"/>
      <c r="Q33" s="19"/>
      <c r="R33" s="19"/>
      <c r="S33" s="19"/>
      <c r="T33" s="19"/>
      <c r="U33" s="19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85" customHeight="1" x14ac:dyDescent="0.2">
      <c r="D34" s="28"/>
      <c r="E34" s="29"/>
      <c r="F34" s="1"/>
      <c r="G34" s="1"/>
      <c r="H34" s="19"/>
      <c r="I34" s="1"/>
      <c r="J34" s="1"/>
      <c r="K34" s="19"/>
      <c r="L34" s="1"/>
      <c r="M34" s="1"/>
      <c r="N34" s="19"/>
      <c r="O34" s="1"/>
      <c r="P34" s="1"/>
      <c r="Q34" s="19"/>
      <c r="R34" s="19"/>
      <c r="S34" s="19"/>
      <c r="T34" s="19"/>
      <c r="U34" s="19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85" customHeight="1" x14ac:dyDescent="0.2">
      <c r="D35" s="28"/>
      <c r="E35" s="29"/>
      <c r="F35" s="1"/>
      <c r="G35" s="1"/>
      <c r="H35" s="19"/>
      <c r="I35" s="1"/>
      <c r="J35" s="1"/>
      <c r="K35" s="19"/>
      <c r="L35" s="1"/>
      <c r="M35" s="1"/>
      <c r="N35" s="19"/>
      <c r="O35" s="1"/>
      <c r="P35" s="1"/>
      <c r="Q35" s="19"/>
      <c r="R35" s="19"/>
      <c r="S35" s="19"/>
      <c r="T35" s="19"/>
      <c r="U35" s="19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2.6" customHeight="1" x14ac:dyDescent="0.2">
      <c r="D36" s="28"/>
      <c r="E36" s="29"/>
      <c r="F36" s="1"/>
      <c r="G36" s="1"/>
      <c r="H36" s="19"/>
      <c r="I36" s="1"/>
      <c r="J36" s="1"/>
      <c r="K36" s="19"/>
      <c r="L36" s="1"/>
      <c r="M36" s="1"/>
      <c r="N36" s="19"/>
      <c r="O36" s="1"/>
      <c r="P36" s="1"/>
      <c r="Q36" s="19"/>
      <c r="R36" s="19"/>
      <c r="S36" s="19"/>
      <c r="T36" s="19"/>
      <c r="U36" s="19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2.6" customHeight="1" x14ac:dyDescent="0.2">
      <c r="D37" s="28"/>
      <c r="E37" s="29"/>
      <c r="F37" s="1"/>
      <c r="G37" s="1"/>
      <c r="H37" s="19"/>
      <c r="I37" s="1"/>
      <c r="J37" s="1"/>
      <c r="K37" s="19"/>
      <c r="L37" s="1"/>
      <c r="M37" s="1"/>
      <c r="N37" s="19"/>
      <c r="O37" s="1"/>
      <c r="P37" s="1"/>
      <c r="Q37" s="19"/>
      <c r="R37" s="19"/>
      <c r="S37" s="19"/>
      <c r="T37" s="19"/>
      <c r="U37" s="19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85" customHeight="1" x14ac:dyDescent="0.2">
      <c r="D38" s="28"/>
      <c r="E38" s="29"/>
      <c r="F38" s="1"/>
      <c r="G38" s="1"/>
      <c r="H38" s="19"/>
      <c r="I38" s="1"/>
      <c r="J38" s="1"/>
      <c r="K38" s="19"/>
      <c r="L38" s="1"/>
      <c r="M38" s="1"/>
      <c r="N38" s="19"/>
      <c r="O38" s="1"/>
      <c r="P38" s="1"/>
      <c r="Q38" s="19"/>
      <c r="R38" s="19"/>
      <c r="S38" s="19"/>
      <c r="T38" s="19"/>
      <c r="U38" s="19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85" customHeight="1" x14ac:dyDescent="0.2">
      <c r="D39" s="28"/>
      <c r="E39" s="29"/>
      <c r="F39" s="1"/>
      <c r="G39" s="1"/>
      <c r="H39" s="19"/>
      <c r="I39" s="1"/>
      <c r="J39" s="1"/>
      <c r="K39" s="19"/>
      <c r="L39" s="1"/>
      <c r="M39" s="1"/>
      <c r="N39" s="19"/>
      <c r="O39" s="1"/>
      <c r="P39" s="1"/>
      <c r="Q39" s="19"/>
      <c r="R39" s="19"/>
      <c r="S39" s="19"/>
      <c r="T39" s="19"/>
      <c r="U39" s="19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4.1" customHeight="1" x14ac:dyDescent="0.2">
      <c r="D40" s="28"/>
      <c r="E40" s="28"/>
      <c r="F40" s="1"/>
      <c r="G40" s="1"/>
      <c r="H40" s="19"/>
      <c r="I40" s="1"/>
      <c r="J40" s="1"/>
      <c r="K40" s="19"/>
      <c r="L40" s="1"/>
      <c r="M40" s="1"/>
      <c r="N40" s="19"/>
      <c r="O40" s="1"/>
      <c r="P40" s="1"/>
      <c r="Q40" s="19"/>
      <c r="R40" s="19"/>
      <c r="S40" s="19"/>
      <c r="T40" s="19"/>
      <c r="U40" s="19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85" customHeight="1" x14ac:dyDescent="0.2">
      <c r="D41" s="28"/>
      <c r="E41" s="28"/>
      <c r="F41" s="1"/>
      <c r="G41" s="1"/>
      <c r="H41" s="19"/>
      <c r="I41" s="1"/>
      <c r="J41" s="1"/>
      <c r="K41" s="19"/>
      <c r="L41" s="1"/>
      <c r="M41" s="1"/>
      <c r="N41" s="19"/>
      <c r="O41" s="1"/>
      <c r="P41" s="1"/>
      <c r="Q41" s="19"/>
      <c r="R41" s="19"/>
      <c r="S41" s="19"/>
      <c r="T41" s="19"/>
      <c r="U41" s="19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85" customHeight="1" x14ac:dyDescent="0.2">
      <c r="D42" s="28"/>
      <c r="E42" s="28"/>
      <c r="F42" s="1"/>
      <c r="G42" s="1"/>
      <c r="H42" s="19"/>
      <c r="I42" s="1"/>
      <c r="J42" s="1"/>
      <c r="K42" s="19"/>
      <c r="L42" s="1"/>
      <c r="M42" s="1"/>
      <c r="N42" s="19"/>
      <c r="O42" s="1"/>
      <c r="P42" s="1"/>
      <c r="Q42" s="19"/>
      <c r="R42" s="19"/>
      <c r="S42" s="19"/>
      <c r="T42" s="19"/>
      <c r="U42" s="19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4:36" s="3" customFormat="1" ht="11.85" customHeight="1" x14ac:dyDescent="0.2">
      <c r="D43" s="28"/>
      <c r="E43" s="28"/>
      <c r="F43" s="1"/>
      <c r="G43" s="1"/>
      <c r="H43" s="19"/>
      <c r="I43" s="1"/>
      <c r="J43" s="1"/>
      <c r="K43" s="19"/>
      <c r="L43" s="1"/>
      <c r="M43" s="1"/>
      <c r="N43" s="19"/>
      <c r="O43" s="1"/>
      <c r="P43" s="1"/>
      <c r="Q43" s="19"/>
      <c r="R43" s="19"/>
      <c r="S43" s="19"/>
      <c r="T43" s="19"/>
      <c r="U43" s="19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</sheetData>
  <sheetProtection selectLockedCells="1"/>
  <mergeCells count="57">
    <mergeCell ref="B2:D5"/>
    <mergeCell ref="B7:D7"/>
    <mergeCell ref="AB10:AB12"/>
    <mergeCell ref="B9:E9"/>
    <mergeCell ref="F9:U9"/>
    <mergeCell ref="B6:D6"/>
    <mergeCell ref="E6:AB6"/>
    <mergeCell ref="E2:AF3"/>
    <mergeCell ref="E4:AF4"/>
    <mergeCell ref="E5:AF5"/>
    <mergeCell ref="B10:B12"/>
    <mergeCell ref="D10:D12"/>
    <mergeCell ref="E10:E12"/>
    <mergeCell ref="F10:H10"/>
    <mergeCell ref="I10:K10"/>
    <mergeCell ref="R10:T10"/>
    <mergeCell ref="P11:P12"/>
    <mergeCell ref="L10:N10"/>
    <mergeCell ref="O10:Q10"/>
    <mergeCell ref="F11:F12"/>
    <mergeCell ref="G11:G12"/>
    <mergeCell ref="H11:H12"/>
    <mergeCell ref="I11:I12"/>
    <mergeCell ref="J11:J12"/>
    <mergeCell ref="L11:L12"/>
    <mergeCell ref="M11:M12"/>
    <mergeCell ref="N11:N12"/>
    <mergeCell ref="O11:O12"/>
    <mergeCell ref="K11:K12"/>
    <mergeCell ref="Y10:Z10"/>
    <mergeCell ref="AA10:AA12"/>
    <mergeCell ref="R11:R12"/>
    <mergeCell ref="S11:S12"/>
    <mergeCell ref="T11:T12"/>
    <mergeCell ref="U11:U12"/>
    <mergeCell ref="AH10:AH12"/>
    <mergeCell ref="AI10:AI12"/>
    <mergeCell ref="AF11:AF12"/>
    <mergeCell ref="AC10:AC12"/>
    <mergeCell ref="AD10:AD12"/>
    <mergeCell ref="AE10:AE12"/>
    <mergeCell ref="AG2:AJ2"/>
    <mergeCell ref="AG3:AJ3"/>
    <mergeCell ref="AG4:AJ4"/>
    <mergeCell ref="AG5:AJ5"/>
    <mergeCell ref="AJ10:AJ12"/>
    <mergeCell ref="V9:AJ9"/>
    <mergeCell ref="B8:AJ8"/>
    <mergeCell ref="E7:AJ7"/>
    <mergeCell ref="AG6:AJ6"/>
    <mergeCell ref="C10:C12"/>
    <mergeCell ref="AC6:AF6"/>
    <mergeCell ref="Q11:Q12"/>
    <mergeCell ref="V10:V12"/>
    <mergeCell ref="W10:W12"/>
    <mergeCell ref="X10:X12"/>
    <mergeCell ref="AG10:AG12"/>
  </mergeCells>
  <conditionalFormatting sqref="H13:H20 K13:K20 N13:N20 Q13:Q20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20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21:AA43" xr:uid="{00000000-0002-0000-0000-000000000000}">
      <formula1>"Eficacia,Eficiencia,Efectividad,"</formula1>
      <formula2>0</formula2>
    </dataValidation>
    <dataValidation type="list" operator="equal" allowBlank="1" showErrorMessage="1" sqref="AF21:AF4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zoomScaleNormal="100" workbookViewId="0">
      <selection activeCell="A5" sqref="A5:C5"/>
    </sheetView>
  </sheetViews>
  <sheetFormatPr baseColWidth="10" defaultRowHeight="12.75" x14ac:dyDescent="0.2"/>
  <cols>
    <col min="1" max="1" width="11.140625" customWidth="1"/>
    <col min="2" max="2" width="43.7109375" customWidth="1"/>
    <col min="3" max="3" width="40.42578125" customWidth="1"/>
    <col min="4" max="4" width="49.42578125" customWidth="1"/>
    <col min="5" max="5" width="46.28515625" customWidth="1"/>
    <col min="6" max="6" width="46.42578125" customWidth="1"/>
    <col min="7" max="7" width="48" customWidth="1"/>
  </cols>
  <sheetData>
    <row r="1" spans="1:7" ht="12.75" customHeight="1" x14ac:dyDescent="0.2">
      <c r="A1" s="87"/>
      <c r="B1" s="88"/>
      <c r="C1" s="79" t="s">
        <v>32</v>
      </c>
      <c r="D1" s="80"/>
      <c r="E1" s="80"/>
      <c r="F1" s="81"/>
      <c r="G1" s="24" t="s">
        <v>38</v>
      </c>
    </row>
    <row r="2" spans="1:7" ht="12.75" customHeight="1" x14ac:dyDescent="0.2">
      <c r="A2" s="89"/>
      <c r="B2" s="90"/>
      <c r="C2" s="82"/>
      <c r="D2" s="64"/>
      <c r="E2" s="64"/>
      <c r="F2" s="83"/>
      <c r="G2" s="25" t="s">
        <v>39</v>
      </c>
    </row>
    <row r="3" spans="1:7" ht="20.25" customHeight="1" x14ac:dyDescent="0.2">
      <c r="A3" s="89"/>
      <c r="B3" s="90"/>
      <c r="C3" s="82" t="s">
        <v>37</v>
      </c>
      <c r="D3" s="64"/>
      <c r="E3" s="64"/>
      <c r="F3" s="83"/>
      <c r="G3" s="26" t="s">
        <v>48</v>
      </c>
    </row>
    <row r="4" spans="1:7" ht="20.25" customHeight="1" thickBot="1" x14ac:dyDescent="0.25">
      <c r="A4" s="91"/>
      <c r="B4" s="92"/>
      <c r="C4" s="84" t="s">
        <v>119</v>
      </c>
      <c r="D4" s="85"/>
      <c r="E4" s="85"/>
      <c r="F4" s="86"/>
      <c r="G4" s="27" t="s">
        <v>40</v>
      </c>
    </row>
    <row r="5" spans="1:7" ht="30.75" customHeight="1" x14ac:dyDescent="0.2">
      <c r="A5" s="70" t="s">
        <v>33</v>
      </c>
      <c r="B5" s="71"/>
      <c r="C5" s="72"/>
      <c r="D5" s="73" t="s">
        <v>117</v>
      </c>
      <c r="E5" s="74"/>
      <c r="F5" s="74"/>
      <c r="G5" s="75"/>
    </row>
    <row r="6" spans="1:7" ht="32.25" customHeight="1" thickBot="1" x14ac:dyDescent="0.25">
      <c r="A6" s="67" t="s">
        <v>34</v>
      </c>
      <c r="B6" s="68"/>
      <c r="C6" s="69"/>
      <c r="D6" s="76" t="s">
        <v>118</v>
      </c>
      <c r="E6" s="77"/>
      <c r="F6" s="77"/>
      <c r="G6" s="78"/>
    </row>
    <row r="7" spans="1:7" ht="13.5" thickBot="1" x14ac:dyDescent="0.25"/>
    <row r="8" spans="1:7" ht="29.25" customHeight="1" x14ac:dyDescent="0.2">
      <c r="A8" s="7" t="s">
        <v>45</v>
      </c>
      <c r="B8" s="7" t="s">
        <v>47</v>
      </c>
      <c r="C8" s="7" t="s">
        <v>36</v>
      </c>
      <c r="D8" s="8" t="s">
        <v>44</v>
      </c>
      <c r="E8" s="9" t="s">
        <v>41</v>
      </c>
      <c r="F8" s="9" t="s">
        <v>42</v>
      </c>
      <c r="G8" s="9" t="s">
        <v>43</v>
      </c>
    </row>
    <row r="9" spans="1:7" ht="28.5" x14ac:dyDescent="0.2">
      <c r="A9" s="22">
        <v>1</v>
      </c>
      <c r="B9" s="93" t="s">
        <v>53</v>
      </c>
      <c r="C9" s="94">
        <v>100</v>
      </c>
      <c r="D9" s="33"/>
      <c r="E9" s="33"/>
      <c r="F9" s="33" t="s">
        <v>52</v>
      </c>
      <c r="G9" s="33"/>
    </row>
    <row r="10" spans="1:7" ht="28.5" x14ac:dyDescent="0.2">
      <c r="A10" s="22">
        <v>2</v>
      </c>
      <c r="B10" s="93" t="s">
        <v>54</v>
      </c>
      <c r="C10" s="5">
        <v>100</v>
      </c>
      <c r="D10" s="33"/>
      <c r="E10" s="33"/>
      <c r="F10" s="33"/>
      <c r="G10" s="33"/>
    </row>
    <row r="11" spans="1:7" ht="42.75" x14ac:dyDescent="0.2">
      <c r="A11" s="22">
        <v>3</v>
      </c>
      <c r="B11" s="93" t="s">
        <v>55</v>
      </c>
      <c r="C11" s="94">
        <v>100</v>
      </c>
      <c r="D11" s="33"/>
      <c r="E11" s="33"/>
      <c r="F11" s="33"/>
      <c r="G11" s="33"/>
    </row>
    <row r="12" spans="1:7" ht="28.5" x14ac:dyDescent="0.2">
      <c r="A12" s="22">
        <v>4</v>
      </c>
      <c r="B12" s="93" t="s">
        <v>56</v>
      </c>
      <c r="C12" s="5">
        <v>100</v>
      </c>
      <c r="D12" s="33"/>
      <c r="E12" s="33"/>
      <c r="F12" s="33"/>
      <c r="G12" s="33"/>
    </row>
    <row r="13" spans="1:7" ht="28.5" x14ac:dyDescent="0.2">
      <c r="A13" s="22">
        <v>5</v>
      </c>
      <c r="B13" s="93" t="s">
        <v>57</v>
      </c>
      <c r="C13" s="94">
        <v>100</v>
      </c>
      <c r="D13" s="33"/>
      <c r="E13" s="33"/>
      <c r="F13" s="33"/>
      <c r="G13" s="33"/>
    </row>
    <row r="14" spans="1:7" ht="42.75" x14ac:dyDescent="0.2">
      <c r="A14" s="22">
        <v>6</v>
      </c>
      <c r="B14" s="93" t="s">
        <v>58</v>
      </c>
      <c r="C14" s="5">
        <v>100</v>
      </c>
      <c r="D14" s="33"/>
      <c r="E14" s="33"/>
      <c r="F14" s="33"/>
      <c r="G14" s="33"/>
    </row>
    <row r="15" spans="1:7" ht="28.5" x14ac:dyDescent="0.2">
      <c r="A15" s="22">
        <v>7</v>
      </c>
      <c r="B15" s="93" t="s">
        <v>59</v>
      </c>
      <c r="C15" s="94">
        <v>100</v>
      </c>
      <c r="D15" s="33"/>
      <c r="E15" s="33"/>
      <c r="F15" s="33"/>
      <c r="G15" s="33"/>
    </row>
    <row r="16" spans="1:7" ht="28.5" x14ac:dyDescent="0.2">
      <c r="A16" s="22">
        <v>8</v>
      </c>
      <c r="B16" s="93" t="s">
        <v>60</v>
      </c>
      <c r="C16" s="5">
        <v>100</v>
      </c>
      <c r="D16" s="33"/>
      <c r="E16" s="33"/>
      <c r="F16" s="33"/>
      <c r="G16" s="33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Calidad</cp:lastModifiedBy>
  <cp:lastPrinted>2018-04-17T19:21:06Z</cp:lastPrinted>
  <dcterms:created xsi:type="dcterms:W3CDTF">2015-11-24T17:06:50Z</dcterms:created>
  <dcterms:modified xsi:type="dcterms:W3CDTF">2025-01-31T20:38:13Z</dcterms:modified>
</cp:coreProperties>
</file>