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168.172.31.120\compartido calidad\CALIDAD\2026\POAS\ADMINISTRATIVOS\"/>
    </mc:Choice>
  </mc:AlternateContent>
  <xr:revisionPtr revIDLastSave="0" documentId="13_ncr:1_{26685B97-865B-4E43-B6A1-789CC0AB8231}" xr6:coauthVersionLast="47" xr6:coauthVersionMax="47" xr10:uidLastSave="{00000000-0000-0000-0000-000000000000}"/>
  <bookViews>
    <workbookView xWindow="-120" yWindow="-120" windowWidth="29040" windowHeight="15720" tabRatio="791" xr2:uid="{00000000-000D-0000-FFFF-FFFF00000000}"/>
  </bookViews>
  <sheets>
    <sheet name="ARCHIVO" sheetId="1" r:id="rId1"/>
    <sheet name="DETALLE DE EJECUCIÓN" sheetId="2" r:id="rId2"/>
  </sheets>
  <definedNames>
    <definedName name="_xlnm.Print_Area" localSheetId="0">ARCHIVO!$A$2:$AH$19</definedName>
    <definedName name="_xlnm.Print_Titles" localSheetId="0">ARCHIVO!$2:$11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3" i="1" l="1"/>
  <c r="H15" i="1"/>
  <c r="S16" i="1"/>
  <c r="S14" i="1"/>
  <c r="Q18" i="1"/>
  <c r="Q19" i="1"/>
  <c r="Q14" i="1"/>
  <c r="Q15" i="1"/>
  <c r="Q16" i="1"/>
  <c r="Q17" i="1"/>
  <c r="N18" i="1"/>
  <c r="N19" i="1"/>
  <c r="N15" i="1"/>
  <c r="K15" i="1"/>
  <c r="K18" i="1"/>
  <c r="K19" i="1"/>
  <c r="H18" i="1"/>
  <c r="H19" i="1"/>
  <c r="S17" i="1"/>
  <c r="R17" i="1"/>
  <c r="N17" i="1"/>
  <c r="K17" i="1"/>
  <c r="H17" i="1"/>
  <c r="S18" i="1"/>
  <c r="R18" i="1"/>
  <c r="S19" i="1"/>
  <c r="R19" i="1"/>
  <c r="R16" i="1"/>
  <c r="S15" i="1"/>
  <c r="R15" i="1"/>
  <c r="R14" i="1"/>
  <c r="R13" i="1"/>
  <c r="Q13" i="1"/>
  <c r="E20" i="1"/>
  <c r="N16" i="1"/>
  <c r="K16" i="1"/>
  <c r="H16" i="1"/>
  <c r="H13" i="1"/>
  <c r="K13" i="1"/>
  <c r="N13" i="1"/>
  <c r="H14" i="1"/>
  <c r="K14" i="1"/>
  <c r="N14" i="1"/>
  <c r="T13" i="1" l="1"/>
  <c r="U13" i="1" s="1"/>
  <c r="T15" i="1"/>
  <c r="U15" i="1" s="1"/>
  <c r="T16" i="1"/>
  <c r="U16" i="1" s="1"/>
  <c r="T14" i="1"/>
  <c r="U14" i="1" s="1"/>
  <c r="T19" i="1"/>
  <c r="U19" i="1" s="1"/>
  <c r="T18" i="1"/>
  <c r="U18" i="1" s="1"/>
  <c r="T17" i="1"/>
  <c r="U17" i="1" s="1"/>
  <c r="U1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Olga Quintero</author>
    <author>ALEXANDRA NEGRETE ROJAS</author>
    <author/>
    <author>tc={55240868-FF82-487B-A912-D4677C72B0BF}</author>
  </authors>
  <commentList>
    <comment ref="B10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Numerar cada meta
</t>
        </r>
      </text>
    </comment>
    <comment ref="C10" authorId="1" shapeId="0" xr:uid="{00000000-0006-0000-0000-000002000000}">
      <text>
        <r>
          <rPr>
            <sz val="9"/>
            <color rgb="FF000000"/>
            <rFont val="Tahoma"/>
            <family val="2"/>
          </rPr>
          <t>Descripción de la actividad a desarrollar</t>
        </r>
      </text>
    </comment>
    <comment ref="D10" authorId="0" shapeId="0" xr:uid="{00000000-0006-0000-0000-000003000000}">
      <text>
        <r>
          <rPr>
            <sz val="9"/>
            <color indexed="81"/>
            <rFont val="Tahoma"/>
            <family val="2"/>
          </rPr>
          <t>Definir las metas a las que se compromete la dependencia para la vigencia</t>
        </r>
      </text>
    </comment>
    <comment ref="E10" authorId="0" shapeId="0" xr:uid="{00000000-0006-0000-0000-000004000000}">
      <text>
        <r>
          <rPr>
            <sz val="9"/>
            <color rgb="FF000000"/>
            <rFont val="Tahoma"/>
            <family val="2"/>
          </rPr>
          <t xml:space="preserve">Peso de cada meta dentro del total de metas definidas, la suma de las mismas debe ser del 100%
</t>
        </r>
      </text>
    </comment>
    <comment ref="V10" authorId="2" shapeId="0" xr:uid="{00000000-0006-0000-0000-000005000000}">
      <text>
        <r>
          <rPr>
            <sz val="8"/>
            <color rgb="FF000000"/>
            <rFont val="Tahoma"/>
            <family val="2"/>
          </rPr>
          <t xml:space="preserve">Designación que identifica el indicador respectivo. Ej. “Informe de seguimiento plan
</t>
        </r>
        <r>
          <rPr>
            <sz val="8"/>
            <color rgb="FF000000"/>
            <rFont val="Tahoma"/>
            <family val="2"/>
          </rPr>
          <t xml:space="preserve">de desarrollo”
</t>
        </r>
      </text>
    </comment>
    <comment ref="W10" authorId="2" shapeId="0" xr:uid="{00000000-0006-0000-0000-000006000000}">
      <text>
        <r>
          <rPr>
            <sz val="8"/>
            <color rgb="FF000000"/>
            <rFont val="Tahoma"/>
            <family val="2"/>
          </rPr>
          <t xml:space="preserve">Constituye la razón de ser del indicador, establece el propósito o fin último de la
</t>
        </r>
        <r>
          <rPr>
            <sz val="8"/>
            <color rgb="FF000000"/>
            <rFont val="Tahoma"/>
            <family val="2"/>
          </rPr>
          <t xml:space="preserve">medición. La definición debe estar constituida por los siguientes elementos:
</t>
        </r>
        <r>
          <rPr>
            <sz val="8"/>
            <color rgb="FF000000"/>
            <rFont val="Tahoma"/>
            <family val="2"/>
          </rPr>
          <t xml:space="preserve">1)Qué se espera hacer
</t>
        </r>
        <r>
          <rPr>
            <sz val="8"/>
            <color rgb="FF000000"/>
            <rFont val="Tahoma"/>
            <family val="2"/>
          </rPr>
          <t xml:space="preserve">2)En donde se quiere hacer
</t>
        </r>
        <r>
          <rPr>
            <sz val="8"/>
            <color rgb="FF000000"/>
            <rFont val="Tahoma"/>
            <family val="2"/>
          </rPr>
          <t xml:space="preserve">3)Elementos de contexto o descriptivo
</t>
        </r>
      </text>
    </comment>
    <comment ref="X10" authorId="2" shapeId="0" xr:uid="{00000000-0006-0000-0000-000007000000}">
      <text>
        <r>
          <rPr>
            <sz val="8"/>
            <color rgb="FF000000"/>
            <rFont val="Tahoma"/>
            <family val="2"/>
          </rPr>
          <t xml:space="preserve">Hace referencia al Objeto, la descripción de lo que se va a
</t>
        </r>
        <r>
          <rPr>
            <sz val="8"/>
            <color rgb="FF000000"/>
            <rFont val="Tahoma"/>
            <family val="2"/>
          </rPr>
          <t xml:space="preserve">medir. Ej. (Documentos, jornadas, pactos, planes, proyectos, seguimientos, informes,
</t>
        </r>
        <r>
          <rPr>
            <sz val="8"/>
            <color rgb="FF000000"/>
            <rFont val="Tahoma"/>
            <family val="2"/>
          </rPr>
          <t xml:space="preserve">talleres, usuarios etc.).
</t>
        </r>
      </text>
    </comment>
    <comment ref="AA10" authorId="2" shapeId="0" xr:uid="{00000000-0006-0000-0000-000008000000}">
      <text>
        <r>
          <rPr>
            <sz val="10"/>
            <color rgb="FF000000"/>
            <rFont val="Arial"/>
            <family val="2"/>
          </rPr>
          <t xml:space="preserve">La naturaleza o tipo del indicador se establece de acuerdo con los
</t>
        </r>
        <r>
          <rPr>
            <sz val="10"/>
            <color rgb="FF000000"/>
            <rFont val="Arial"/>
            <family val="2"/>
          </rPr>
          <t xml:space="preserve">siguientes criterios: Logro de los resultados esperados (Eficacia), manejo de los recursos
</t>
        </r>
        <r>
          <rPr>
            <sz val="10"/>
            <color rgb="FF000000"/>
            <rFont val="Arial"/>
            <family val="2"/>
          </rPr>
          <t xml:space="preserve">disponibles (Eficiencia), impacto de la gestión adelantada (Efectividad), que se puede hacer
</t>
        </r>
        <r>
          <rPr>
            <sz val="10"/>
            <color rgb="FF000000"/>
            <rFont val="Arial"/>
            <family val="2"/>
          </rPr>
          <t xml:space="preserve">por proceso, por conjunto de procesos o en forma global para el sistema
</t>
        </r>
        <r>
          <rPr>
            <sz val="10"/>
            <color rgb="FF000000"/>
            <rFont val="Arial"/>
            <family val="2"/>
          </rPr>
          <t xml:space="preserve">
</t>
        </r>
      </text>
    </comment>
    <comment ref="AB10" authorId="0" shapeId="0" xr:uid="{00000000-0006-0000-0000-000009000000}">
      <text>
        <r>
          <rPr>
            <sz val="9"/>
            <color rgb="FF000000"/>
            <rFont val="Tahoma"/>
            <family val="2"/>
          </rPr>
          <t xml:space="preserve">Donde se van a obtener los datos para el indicador  planteado
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AC10" authorId="2" shapeId="0" xr:uid="{00000000-0006-0000-0000-00000A000000}">
      <text>
        <r>
          <rPr>
            <sz val="10"/>
            <color rgb="FF000000"/>
            <rFont val="Arial"/>
            <family val="2"/>
          </rPr>
          <t xml:space="preserve">El indicador es una medida comparativa que puede presentarse en
</t>
        </r>
        <r>
          <rPr>
            <sz val="10"/>
            <color rgb="FF000000"/>
            <rFont val="Arial"/>
            <family val="2"/>
          </rPr>
          <t xml:space="preserve">una de las siguientes formas o puede tener las siguientes estructuras:
</t>
        </r>
        <r>
          <rPr>
            <sz val="10"/>
            <color rgb="FF000000"/>
            <rFont val="Arial"/>
            <family val="2"/>
          </rPr>
          <t xml:space="preserve">1)Índice o razón:
</t>
        </r>
        <r>
          <rPr>
            <sz val="10"/>
            <color rgb="FF000000"/>
            <rFont val="Arial"/>
            <family val="2"/>
          </rPr>
          <t xml:space="preserve">Relación entre dos valores que pueden estar asociados a una misma
</t>
        </r>
        <r>
          <rPr>
            <sz val="10"/>
            <color rgb="FF000000"/>
            <rFont val="Arial"/>
            <family val="2"/>
          </rPr>
          <t xml:space="preserve">variable. Proporciona explícitamente la relación existente entre el numerador y el
</t>
        </r>
        <r>
          <rPr>
            <sz val="10"/>
            <color rgb="FF000000"/>
            <rFont val="Arial"/>
            <family val="2"/>
          </rPr>
          <t xml:space="preserve">denominador.
</t>
        </r>
        <r>
          <rPr>
            <sz val="10"/>
            <color rgb="FF000000"/>
            <rFont val="Arial"/>
            <family val="2"/>
          </rPr>
          <t xml:space="preserve">2)Coeficiente:
</t>
        </r>
        <r>
          <rPr>
            <sz val="10"/>
            <color rgb="FF000000"/>
            <rFont val="Arial"/>
            <family val="2"/>
          </rPr>
          <t xml:space="preserve">Valor numérico obtenido al relacionar las variables de una razón o
</t>
        </r>
        <r>
          <rPr>
            <sz val="10"/>
            <color rgb="FF000000"/>
            <rFont val="Arial"/>
            <family val="2"/>
          </rPr>
          <t xml:space="preserve">proporción, teniendo en cuenta las unidades de cada variable.
</t>
        </r>
        <r>
          <rPr>
            <sz val="10"/>
            <color rgb="FF000000"/>
            <rFont val="Arial"/>
            <family val="2"/>
          </rPr>
          <t xml:space="preserve">3)Porcentaje: Valor esperado como una fracción de 100, se obtiene al relacionar dos
</t>
        </r>
        <r>
          <rPr>
            <sz val="10"/>
            <color rgb="FF000000"/>
            <rFont val="Arial"/>
            <family val="2"/>
          </rPr>
          <t xml:space="preserve">variables en forma de cociente, las variables deben tener las mismas variables.
</t>
        </r>
        <r>
          <rPr>
            <sz val="10"/>
            <color rgb="FF000000"/>
            <rFont val="Arial"/>
            <family val="2"/>
          </rPr>
          <t xml:space="preserve">4)Valor Absoluto: Valor obtenido al relacionar una sola variable. Es un valor que por sí
</t>
        </r>
        <r>
          <rPr>
            <sz val="10"/>
            <color rgb="FF000000"/>
            <rFont val="Arial"/>
            <family val="2"/>
          </rPr>
          <t xml:space="preserve">mismo representa algo, sin necesidad de otro valor. Es un número que refleja el
</t>
        </r>
        <r>
          <rPr>
            <sz val="10"/>
            <color rgb="FF000000"/>
            <rFont val="Arial"/>
            <family val="2"/>
          </rPr>
          <t xml:space="preserve">conteo o la enumeración directa de unidades, fenómenos, o sucesos que describe el
</t>
        </r>
        <r>
          <rPr>
            <sz val="10"/>
            <color rgb="FF000000"/>
            <rFont val="Arial"/>
            <family val="2"/>
          </rPr>
          <t xml:space="preserve">indicador
</t>
        </r>
        <r>
          <rPr>
            <sz val="10"/>
            <color rgb="FF000000"/>
            <rFont val="Arial"/>
            <family val="2"/>
          </rPr>
          <t xml:space="preserve">5)Tasa: Es la relación entre dos variables enmarcadas en un periodo determinado y que
</t>
        </r>
        <r>
          <rPr>
            <sz val="10"/>
            <color rgb="FF000000"/>
            <rFont val="Arial"/>
            <family val="2"/>
          </rPr>
          <t xml:space="preserve">representa la frecuencia de un fenómeno
</t>
        </r>
      </text>
    </comment>
    <comment ref="AD10" authorId="2" shapeId="0" xr:uid="{00000000-0006-0000-0000-00000B000000}">
      <text>
        <r>
          <rPr>
            <sz val="10"/>
            <rFont val="Arial"/>
            <family val="2"/>
          </rPr>
          <t xml:space="preserve">Es la frecuencia con la cual se recogen los datos para alimentar el
indicador
</t>
        </r>
      </text>
    </comment>
    <comment ref="AE10" authorId="2" shapeId="0" xr:uid="{00000000-0006-0000-0000-00000C000000}">
      <text>
        <r>
          <rPr>
            <sz val="10"/>
            <rFont val="Arial"/>
            <family val="2"/>
          </rPr>
          <t xml:space="preserve">Calificación otorgada de acuerdo con las facilidades que se tengan
para tener la información
</t>
        </r>
      </text>
    </comment>
    <comment ref="AF10" authorId="2" shapeId="0" xr:uid="{00000000-0006-0000-0000-00000D000000}">
      <text>
        <r>
          <rPr>
            <sz val="10"/>
            <rFont val="Arial"/>
            <family val="2"/>
          </rPr>
          <t xml:space="preserve">Con que objetivos, procesos, proyectos o planes esta asociado el indicador, </t>
        </r>
        <r>
          <rPr>
            <b/>
            <sz val="10"/>
            <rFont val="Arial"/>
            <family val="2"/>
          </rPr>
          <t>ELIJA LOS QUE CREA NECESARIOS</t>
        </r>
      </text>
    </comment>
    <comment ref="AG10" authorId="2" shapeId="0" xr:uid="{00000000-0006-0000-0000-00000E000000}">
      <text>
        <r>
          <rPr>
            <sz val="10"/>
            <rFont val="Arial"/>
            <family val="2"/>
          </rPr>
          <t xml:space="preserve">En este campo se puede complementar de donde sale la fuente de datos,
quienes y que entidades participan con el aporte de la información para el cumplimiento del
indicador, como se tiene previsto el cumplimiento de la meta.
</t>
        </r>
      </text>
    </comment>
    <comment ref="AH10" authorId="2" shapeId="0" xr:uid="{00000000-0006-0000-0000-00000F000000}">
      <text>
        <r>
          <rPr>
            <sz val="10"/>
            <rFont val="Arial"/>
            <family val="2"/>
          </rPr>
          <t>Responsables de la tarea del indicador</t>
        </r>
      </text>
    </comment>
    <comment ref="AI10" authorId="2" shapeId="0" xr:uid="{00000000-0006-0000-0000-000010000000}">
      <text>
        <r>
          <rPr>
            <sz val="10"/>
            <color rgb="FF000000"/>
            <rFont val="Arial"/>
            <family val="2"/>
          </rPr>
          <t xml:space="preserve">Soportes fisicos y/o digitales,
</t>
        </r>
        <r>
          <rPr>
            <sz val="10"/>
            <color rgb="FF000000"/>
            <rFont val="Arial"/>
            <family val="2"/>
          </rPr>
          <t xml:space="preserve"> que permiten dar cuenta de los logros y resultados de la meta</t>
        </r>
      </text>
    </comment>
    <comment ref="AJ10" authorId="3" shapeId="0" xr:uid="{00000000-0006-0000-0000-000011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Diligencie el costo aproximado para la ejecución de la actividad</t>
      </text>
    </comment>
    <comment ref="AF11" authorId="2" shapeId="0" xr:uid="{00000000-0006-0000-0000-000012000000}">
      <text>
        <r>
          <rPr>
            <sz val="10"/>
            <rFont val="Arial"/>
            <family val="2"/>
          </rPr>
          <t>Que objetivo estratégico cumple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NEGRETE ROJAS</author>
  </authors>
  <commentList>
    <comment ref="A8" authorId="0" shapeId="0" xr:uid="{00000000-0006-0000-0100-000001000000}">
      <text>
        <r>
          <rPr>
            <sz val="9"/>
            <color indexed="81"/>
            <rFont val="Tahoma"/>
            <family val="2"/>
          </rPr>
          <t>Numerar cada meta</t>
        </r>
      </text>
    </comment>
    <comment ref="B8" authorId="0" shapeId="0" xr:uid="{00000000-0006-0000-0100-000002000000}">
      <text>
        <r>
          <rPr>
            <sz val="9"/>
            <color indexed="81"/>
            <rFont val="Tahoma"/>
            <family val="2"/>
          </rPr>
          <t xml:space="preserve">Descripción de la actividad a desarrollar
</t>
        </r>
      </text>
    </comment>
    <comment ref="C8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Definir las metas a las que se compromete la dependencia para la vigencia. Información que viene del POA.
</t>
        </r>
      </text>
    </comment>
    <comment ref="D8" authorId="0" shapeId="0" xr:uid="{00000000-0006-0000-0100-000004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primer trimestre, motivos de atrasos o no cumplimiento. Este avance debe ser consistente con el porcentaje indicado en el POA.
</t>
        </r>
      </text>
    </comment>
    <comment ref="E8" authorId="0" shapeId="0" xr:uid="{00000000-0006-0000-0100-000005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segundo trimestre, motivos de atrasos o no cumplimiento. Este avance debe ser consistente con el porcentaje indicado en el POA.
</t>
        </r>
      </text>
    </comment>
    <comment ref="F8" authorId="0" shapeId="0" xr:uid="{00000000-0006-0000-0100-000006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tercer trimestre, motivos de atrasos o no cumplimiento. Este avance debe ser consistente con el porcentaje indicado en el POA.
</t>
        </r>
      </text>
    </comment>
    <comment ref="G8" authorId="0" shapeId="0" xr:uid="{00000000-0006-0000-0100-000007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cuarto trimestre, motivos de atrasos o no cumplimiento. Este avance debe ser consistente con el porcentaje indicado en el POA.
</t>
        </r>
      </text>
    </comment>
  </commentList>
</comments>
</file>

<file path=xl/sharedStrings.xml><?xml version="1.0" encoding="utf-8"?>
<sst xmlns="http://schemas.openxmlformats.org/spreadsheetml/2006/main" count="206" uniqueCount="149">
  <si>
    <t>FECHA DE FORMULACION: DD/MM/AAAA</t>
  </si>
  <si>
    <t>CUANTIFICACIÓN DE LA META</t>
  </si>
  <si>
    <t>HOJA DE LA VIDA DEL INDICADOR</t>
  </si>
  <si>
    <t>ID. META GLOBAL</t>
  </si>
  <si>
    <t>META GLOBAL</t>
  </si>
  <si>
    <t>PONDERACIONES</t>
  </si>
  <si>
    <t>Trimestre I</t>
  </si>
  <si>
    <t>Trimestre II</t>
  </si>
  <si>
    <t>Trimestre III</t>
  </si>
  <si>
    <t>Trimestre IV</t>
  </si>
  <si>
    <t>ANUAL</t>
  </si>
  <si>
    <t>NOMBRE INDICADOR</t>
  </si>
  <si>
    <t>DEFINICIÓN</t>
  </si>
  <si>
    <t>UNIDAD DE MEDIDA</t>
  </si>
  <si>
    <t>FÓRMULA INDICADOR</t>
  </si>
  <si>
    <t>FUENTE DE INFORMACIÓN</t>
  </si>
  <si>
    <t>ESTRUCTURA DEL INDICADOR</t>
  </si>
  <si>
    <t>PERIODÍCIDAD DE DATOS</t>
  </si>
  <si>
    <t>DISPONIBILIDAD DE DATOS</t>
  </si>
  <si>
    <t>HACE PARTE DE</t>
  </si>
  <si>
    <t>OBSERVACIONES</t>
  </si>
  <si>
    <t>RESPONSABLES</t>
  </si>
  <si>
    <t>MEDIO DE VERIFICACION</t>
  </si>
  <si>
    <t>DENOMINADOR ( Nombre de la variable)</t>
  </si>
  <si>
    <t>Objetivo estratégico</t>
  </si>
  <si>
    <t>Programado</t>
  </si>
  <si>
    <t>Avance Anual POA</t>
  </si>
  <si>
    <t>TIPO INDICADOR</t>
  </si>
  <si>
    <t>NUMERADOR (Nombre de la Variable)</t>
  </si>
  <si>
    <t>Ejectutado</t>
  </si>
  <si>
    <t>%Ejecución</t>
  </si>
  <si>
    <t>E.S.E HOSPITAL SAN JERONIMO DE MONTERÍA</t>
  </si>
  <si>
    <t>DEPENDENCIA</t>
  </si>
  <si>
    <t>JEFE DE ÁREA / LÍDER DE PROCESO</t>
  </si>
  <si>
    <t>FORMULACIÓN DEL PLAN OPERATIVO</t>
  </si>
  <si>
    <t xml:space="preserve">META GLOBAL </t>
  </si>
  <si>
    <t>SISTEMA DE GESTIÓN DE LA CALIDAD</t>
  </si>
  <si>
    <r>
      <rPr>
        <b/>
        <sz val="12"/>
        <color indexed="8"/>
        <rFont val="Arial"/>
        <family val="2"/>
      </rPr>
      <t>Código:</t>
    </r>
    <r>
      <rPr>
        <sz val="12"/>
        <color indexed="8"/>
        <rFont val="Arial"/>
        <family val="2"/>
      </rPr>
      <t xml:space="preserve"> C.7.FOR.001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</si>
  <si>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003</t>
    </r>
  </si>
  <si>
    <r>
      <rPr>
        <b/>
        <sz val="12"/>
        <color indexed="8"/>
        <rFont val="Arial"/>
        <family val="2"/>
      </rPr>
      <t xml:space="preserve">Aprobado: </t>
    </r>
    <r>
      <rPr>
        <sz val="12"/>
        <color indexed="8"/>
        <rFont val="Arial"/>
        <family val="2"/>
      </rPr>
      <t>Gestión de la Calidad</t>
    </r>
  </si>
  <si>
    <t>EJECUCIÓN SEGUNDO TRIMESTRE</t>
  </si>
  <si>
    <t>EJECUCIÓN TERCER TRIMESTRE</t>
  </si>
  <si>
    <t>EJECUCIÓN CUARTO TRIMESTRE</t>
  </si>
  <si>
    <t>ID META</t>
  </si>
  <si>
    <t>DEFINICIÓN DE LA META</t>
  </si>
  <si>
    <t>ACTIVIDAD</t>
  </si>
  <si>
    <r>
      <rPr>
        <b/>
        <sz val="12"/>
        <rFont val="Arial"/>
        <family val="2"/>
      </rPr>
      <t xml:space="preserve">Fecha: </t>
    </r>
    <r>
      <rPr>
        <sz val="12"/>
        <rFont val="Arial"/>
        <family val="2"/>
      </rPr>
      <t>16 de diciembre de 2021</t>
    </r>
  </si>
  <si>
    <t>COSTOS ASOCIADOS A LA ACTIVIDAD</t>
  </si>
  <si>
    <t>Informe Plan de Instrumentos Archivisticos</t>
  </si>
  <si>
    <t>Aplicar los procesos de organización de los expedientes y transferencias documentales</t>
  </si>
  <si>
    <t>planes, proyectos, seguimientos e informes</t>
  </si>
  <si>
    <t>Porcentaje</t>
  </si>
  <si>
    <t xml:space="preserve">Media </t>
  </si>
  <si>
    <t>Trimestral</t>
  </si>
  <si>
    <t>Fortalecer a la institución en programas de gestion documental, según lo establecido en la ley 594 de 2000</t>
  </si>
  <si>
    <t>Gerencia, Subdireccion administrativa, archivo</t>
  </si>
  <si>
    <t>EJECUCIÓN PRIMER TRIMESTRE</t>
  </si>
  <si>
    <t>Archiva-Gestion Documental</t>
  </si>
  <si>
    <t>Carlos Alfonso De León Villadiego</t>
  </si>
  <si>
    <t>Versión: 004</t>
  </si>
  <si>
    <t>Fecha: 22 de enero de 2024</t>
  </si>
  <si>
    <r>
      <rPr>
        <b/>
        <sz val="12"/>
        <color indexed="8"/>
        <rFont val="Arial"/>
        <family val="2"/>
      </rPr>
      <t>Código: C.7.FOR.001</t>
    </r>
  </si>
  <si>
    <r>
      <rPr>
        <b/>
        <sz val="12"/>
        <color indexed="8"/>
        <rFont val="Arial"/>
        <family val="2"/>
      </rPr>
      <t>Aprobado: Gestión de la Calidad</t>
    </r>
  </si>
  <si>
    <t xml:space="preserve">Alta </t>
  </si>
  <si>
    <t>DENOMINADOR (Nombre de la variable)</t>
  </si>
  <si>
    <t xml:space="preserve"> PLAN OPERATIVO ANUAL - VIGENCIA:  2025</t>
  </si>
  <si>
    <t>ARCHIVO</t>
  </si>
  <si>
    <t>PROFESIONAL UNIVERSITARIO - ARCHIVOSTA</t>
  </si>
  <si>
    <t>Elaboración, aprobación y convalidación de las TVD (Tablas de valoración documental)</t>
  </si>
  <si>
    <t>Elaboración del Plan Archivístico Integral.</t>
  </si>
  <si>
    <t>Elaboración, aprobación y convalidación de las TRD (Tablas de retención documental)</t>
  </si>
  <si>
    <t>Actualización e inscripción de las TRD en el Registro Único de Series Documentales ante el AGN.</t>
  </si>
  <si>
    <t>Implementación del Sistema Integrado de Conservación (SIC)</t>
  </si>
  <si>
    <t>Diseño e implementación del Plan de Conservación Documental y el Plan de Preservación Digital a largo plazo.</t>
  </si>
  <si>
    <t>Implementación del Modelo de Requisitos para la Gestión de Documentos Electrónicos</t>
  </si>
  <si>
    <t>Fortalecimiento de la Ventanilla Única</t>
  </si>
  <si>
    <t>Organización de los Archivos de Gestión</t>
  </si>
  <si>
    <t>Cumplimiento de las políticas de Seguridad y Privacidad de la información</t>
  </si>
  <si>
    <t>Elaboración y adopción del Modelo de Requisitos para la Gestión de Documentos Electrónicos.</t>
  </si>
  <si>
    <t>Actualización del procedimiento de la Ventanilla Única.</t>
  </si>
  <si>
    <t>Aplicar procesos técnicos archivísticos de organización y descripción documental.</t>
  </si>
  <si>
    <t>Elaboración e implementación del índice de información clasificada y reservada.</t>
  </si>
  <si>
    <t>Avance en la elaboración del Plan Archivístico Integral.</t>
  </si>
  <si>
    <t>Medir el avance en la formulación del Plan Archivístico Integral, necesario para la elaboración de las TVD, que permita la valoración y disposición final de los documentos acumulados en el archivo.</t>
  </si>
  <si>
    <t>Número de etapas completadas del Plan Archivístico Integral.</t>
  </si>
  <si>
    <t>Total de etapas del Plan Archivístico Integral.</t>
  </si>
  <si>
    <t>Efectividad.</t>
  </si>
  <si>
    <t>Informes de avance del responsable de la elaboración del Plan Archivístico Integral.</t>
  </si>
  <si>
    <t>Informes de avance, actas de reuniones, Plan Archivístico Integral aprobado.</t>
  </si>
  <si>
    <t xml:space="preserve">FÓRMULA INDICADOR: </t>
  </si>
  <si>
    <t>(% de etapas completadas del Plan Archivístico Integral / Total de etapas del Plan) * 100</t>
  </si>
  <si>
    <t>Medir el avance en el proceso de actualización de las TRD y su inscripción en el Registro Único de Series Documentales ante el AGN, con el fin de asegurar el cumplimiento normativo y la adecuada gestión documental.</t>
  </si>
  <si>
    <t>Número de etapas completadas del proceso de actualización e inscripción</t>
  </si>
  <si>
    <t>Total de etapas del proceso de actualización e inscripción.</t>
  </si>
  <si>
    <t>Cumplimiento.</t>
  </si>
  <si>
    <t>Informes de avance del responsable del proceso</t>
  </si>
  <si>
    <t>Se requiere el apoyo del Comité Institucional de Gestión y Desempeño para la aprobación del Plan.</t>
  </si>
  <si>
    <t>Informes de avance, certificado de inscripción del AGN, TRD actualizadas</t>
  </si>
  <si>
    <t>Grado de implementación del Sistema Integrado de Conservación.</t>
  </si>
  <si>
    <t>Nivel de cumplimiento del Modelo de Requisitos para la Gestión de Documentos Electrónicos.</t>
  </si>
  <si>
    <t>Tiempos de respuesta a las solicitudes radicadas en la Ventanilla Única.</t>
  </si>
  <si>
    <t xml:space="preserve"> Porcentaje de expedientes organizados y descritos en los archivos de gestión.</t>
  </si>
  <si>
    <t>Nivel de cumplimiento de las políticas de seguridad y privacidad de la información.</t>
  </si>
  <si>
    <t>Evaluar el grado de cumplimiento de las políticas de seguridad y privacidad de la información, incluyendo la existencia y aplicación del índice de información clasificada y reservada, con el fin de proteger la información sensible de la entidad.</t>
  </si>
  <si>
    <t>Medir el avance en la aplicación de los procesos técnicos de organización (clasificación, ordenación) y descripción documental (inventario) en los archivos de gestión de las diferentes dependencias, con el fin de facilitar el acceso a la información y asegurar su preservación.</t>
  </si>
  <si>
    <t>Medir el tiempo promedio que tarda la entidad en dar respuesta a las solicitudes de los usuarios radicadas a través de la Ventanilla Única, con el fin de mejorar la eficiencia y la satisfacción del cliente.</t>
  </si>
  <si>
    <t>Evaluar el grado de cumplimiento de los requisitos establecidos en el Modelo para la gestión de documentos electrónicos, asegurando la adecuada administración de la información digital.</t>
  </si>
  <si>
    <t>Medir el nivel de avance en la implementación de los componentes del SIC, incluyendo el Plan de Conservación Documental y el Plan de Preservación Digital a largo plazo, con el fin de asegurar la preservación del patrimonio documental de la entidad.</t>
  </si>
  <si>
    <t>Número de componentes del SIC implementados (políticas, procedimientos, infraestructura, capacitación).</t>
  </si>
  <si>
    <t xml:space="preserve"> Total de componentes del SIC.</t>
  </si>
  <si>
    <t>Número de requisitos del modelo implementados</t>
  </si>
  <si>
    <t>Total de requisitos del modelo.</t>
  </si>
  <si>
    <t>Total de solicitudes entregadas en el período.</t>
  </si>
  <si>
    <t xml:space="preserve">Suma de los días transcurridos desde la radicación </t>
  </si>
  <si>
    <t>Número de expedientes que han sido organizados y descritos (inventariados)</t>
  </si>
  <si>
    <t>Total de expedientes identificados en los archivos de gestión.</t>
  </si>
  <si>
    <t>Número de requisitos de las políticas de seguridad y privacidad que han sido implementados (ej: controles de acceso, procedimientos de respaldo, plan de contingencia, índice de información clasificada).</t>
  </si>
  <si>
    <t>Total de requisitos establecidos en las políticas de seguridad y privacidad.</t>
  </si>
  <si>
    <t>Informes de auditoría interna, actas de reuniones, resultados de pruebas de seguridad.</t>
  </si>
  <si>
    <t>Anual</t>
  </si>
  <si>
    <t>Eficacia.</t>
  </si>
  <si>
    <t>Informes de inventario documental, actas de reuniones.</t>
  </si>
  <si>
    <t>Eficiencia</t>
  </si>
  <si>
    <t>Registros de la Ventanilla Única</t>
  </si>
  <si>
    <t>Informes de auditoría interna, actas de reuniones, resultados de pruebas de cumplimiento.</t>
  </si>
  <si>
    <t>Informes de avance del responsable de la implementación del SIC, actas de reuniones, documentos aprobados.</t>
  </si>
  <si>
    <t>Se requiere coordinación con las areas</t>
  </si>
  <si>
    <t>(% de etapas completadas del proceso / Total de etapas del proceso) * 100</t>
  </si>
  <si>
    <t>Se requiere coordinación con diferentes áreas de la entidad para la implementación del SIC.</t>
  </si>
  <si>
    <t xml:space="preserve"> Informes de avance, actas de reuniones, Plan de Conservación Documental y Plan de Preservación Digital aprobados, registros de capacitación</t>
  </si>
  <si>
    <t>Relacionado con la preservación del patrimonio documental y la gestión de riesgos.</t>
  </si>
  <si>
    <t>(% de componentes del SIC implementados / Total de componentes del SIC) * 100</t>
  </si>
  <si>
    <t>Relacionado con la transformación digital y la gestión eficiente de la información.</t>
  </si>
  <si>
    <t>Se requiere coordinación con el área de tecnología para la implementación del modelo.</t>
  </si>
  <si>
    <t>Gerencia, Subdireccion administrativa, Área de Tecnología, archivo</t>
  </si>
  <si>
    <t>Informes de auditoría, actas de reuniones, resultados de pruebas, documentación del sistema.</t>
  </si>
  <si>
    <t>(% de requisitos del modelo implementados / Total de requisitos del modelo) * 100</t>
  </si>
  <si>
    <t>Se deben establecer tiempos máximos de entrega un dia</t>
  </si>
  <si>
    <t>(Total de días transcurridos en entrega de las solicitudes / Total de solicitudes entregadas)</t>
  </si>
  <si>
    <t>Relacionado con la modernización de la gestión documental y la mejora del acceso a la información.</t>
  </si>
  <si>
    <t>Relacionado con la mejora de la atención al ciudadano y la transparencia.</t>
  </si>
  <si>
    <t>Se requiere la colaboración de las diferentes dependencias para la organización de sus archivos.</t>
  </si>
  <si>
    <t xml:space="preserve"> Informes de inventario documental, actas de entrega de archivos organizados.</t>
  </si>
  <si>
    <t>(% de expedientes organizados y descritos / Total de expedientes en los archivos de gestión) * 100</t>
  </si>
  <si>
    <t>Relacionado con la seguridad de la información y el cumplimiento normativo.</t>
  </si>
  <si>
    <t>Se requiere la colaboración del área de tecnología y la asesoría de un experto en seguridad de la información.</t>
  </si>
  <si>
    <t>Informes de auditoría, actas de reuniones, documentación de las políticas, registro del índice de información clasificada.</t>
  </si>
  <si>
    <t>(% de requisitos de las políticas implementados / Total de requisitos de las políticas) * 100</t>
  </si>
  <si>
    <t xml:space="preserve"> PLAN OPERATIVO ANUAL - VIGENCIA: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</si>
</sst>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_-* #,##0.00\ _€_-;\-* #,##0.00\ _€_-;_-* &quot;-&quot;??\ _€_-;_-@_-"/>
  </numFmts>
  <fonts count="19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indexed="8"/>
      <name val="Calibri"/>
      <family val="2"/>
    </font>
    <font>
      <sz val="10"/>
      <name val="Arial"/>
      <family val="2"/>
      <charset val="1"/>
    </font>
    <font>
      <sz val="10"/>
      <name val="Arial"/>
      <family val="2"/>
    </font>
    <font>
      <sz val="9"/>
      <color indexed="81"/>
      <name val="Tahoma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9"/>
      <color rgb="FF000000"/>
      <name val="Tahoma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3" tint="0.79998168889431442"/>
        <bgColor indexed="26"/>
      </patternFill>
    </fill>
    <fill>
      <patternFill patternType="solid">
        <fgColor theme="4" tint="0.79998168889431442"/>
        <bgColor indexed="34"/>
      </patternFill>
    </fill>
    <fill>
      <patternFill patternType="solid">
        <fgColor theme="3" tint="0.79998168889431442"/>
        <bgColor indexed="27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6" fillId="0" borderId="0"/>
    <xf numFmtId="9" fontId="6" fillId="0" borderId="0" applyFill="0" applyBorder="0" applyAlignment="0" applyProtection="0"/>
    <xf numFmtId="9" fontId="6" fillId="0" borderId="0" applyFill="0" applyBorder="0" applyAlignment="0" applyProtection="0"/>
    <xf numFmtId="0" fontId="1" fillId="0" borderId="0"/>
  </cellStyleXfs>
  <cellXfs count="98">
    <xf numFmtId="0" fontId="0" fillId="0" borderId="0" xfId="0"/>
    <xf numFmtId="0" fontId="5" fillId="2" borderId="1" xfId="0" applyFont="1" applyFill="1" applyBorder="1" applyAlignment="1" applyProtection="1">
      <alignment horizontal="center" vertical="center" textRotation="90" wrapText="1"/>
      <protection locked="0"/>
    </xf>
    <xf numFmtId="0" fontId="9" fillId="5" borderId="19" xfId="0" applyFont="1" applyFill="1" applyBorder="1" applyAlignment="1" applyProtection="1">
      <alignment horizontal="center" vertical="center" wrapText="1"/>
      <protection locked="0"/>
    </xf>
    <xf numFmtId="0" fontId="9" fillId="5" borderId="5" xfId="0" applyFont="1" applyFill="1" applyBorder="1" applyAlignment="1" applyProtection="1">
      <alignment horizontal="center" vertical="center" wrapText="1"/>
      <protection locked="0"/>
    </xf>
    <xf numFmtId="0" fontId="9" fillId="5" borderId="20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textRotation="90" wrapText="1"/>
    </xf>
    <xf numFmtId="0" fontId="0" fillId="7" borderId="2" xfId="0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vertical="center"/>
    </xf>
    <xf numFmtId="0" fontId="14" fillId="0" borderId="33" xfId="0" applyFont="1" applyBorder="1" applyAlignment="1">
      <alignment vertical="center"/>
    </xf>
    <xf numFmtId="0" fontId="12" fillId="0" borderId="33" xfId="0" applyFont="1" applyBorder="1" applyAlignment="1">
      <alignment vertical="center"/>
    </xf>
    <xf numFmtId="0" fontId="14" fillId="0" borderId="34" xfId="0" applyFont="1" applyBorder="1" applyAlignment="1">
      <alignment vertical="center"/>
    </xf>
    <xf numFmtId="0" fontId="0" fillId="0" borderId="1" xfId="0" applyBorder="1" applyAlignment="1">
      <alignment horizontal="justify" vertical="center" wrapText="1"/>
    </xf>
    <xf numFmtId="0" fontId="0" fillId="0" borderId="1" xfId="6" applyFont="1" applyBorder="1" applyAlignment="1">
      <alignment horizontal="justify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justify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9" fontId="0" fillId="8" borderId="28" xfId="0" applyNumberForma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  <protection locked="0"/>
    </xf>
    <xf numFmtId="0" fontId="5" fillId="2" borderId="17" xfId="0" applyFont="1" applyFill="1" applyBorder="1" applyAlignment="1" applyProtection="1">
      <alignment horizontal="center" vertical="center" textRotation="90" wrapText="1"/>
      <protection locked="0"/>
    </xf>
    <xf numFmtId="0" fontId="0" fillId="0" borderId="0" xfId="0" applyAlignment="1" applyProtection="1">
      <alignment vertical="center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3" borderId="1" xfId="0" applyFont="1" applyFill="1" applyBorder="1" applyAlignment="1">
      <alignment horizontal="justify" vertical="center" textRotation="90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 applyProtection="1">
      <alignment horizontal="center" vertical="center" wrapText="1"/>
      <protection locked="0"/>
    </xf>
    <xf numFmtId="9" fontId="0" fillId="4" borderId="1" xfId="0" applyNumberFormat="1" applyFill="1" applyBorder="1" applyAlignment="1" applyProtection="1">
      <alignment horizontal="center" vertical="center" wrapText="1"/>
      <protection locked="0"/>
    </xf>
    <xf numFmtId="10" fontId="0" fillId="0" borderId="1" xfId="0" applyNumberFormat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 wrapText="1"/>
      <protection locked="0"/>
    </xf>
    <xf numFmtId="9" fontId="0" fillId="0" borderId="1" xfId="0" applyNumberFormat="1" applyBorder="1" applyAlignment="1">
      <alignment horizontal="center" vertical="center" wrapText="1"/>
    </xf>
    <xf numFmtId="10" fontId="0" fillId="0" borderId="0" xfId="0" applyNumberFormat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9" fontId="0" fillId="0" borderId="0" xfId="0" applyNumberForma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justify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 applyProtection="1">
      <alignment horizontal="left" vertical="center" wrapText="1"/>
      <protection locked="0"/>
    </xf>
    <xf numFmtId="0" fontId="9" fillId="5" borderId="29" xfId="0" applyFont="1" applyFill="1" applyBorder="1" applyAlignment="1" applyProtection="1">
      <alignment horizontal="left" vertical="center" wrapText="1"/>
      <protection locked="0"/>
    </xf>
    <xf numFmtId="0" fontId="9" fillId="5" borderId="18" xfId="0" applyFont="1" applyFill="1" applyBorder="1" applyAlignment="1" applyProtection="1">
      <alignment horizontal="left" vertical="center" wrapText="1"/>
      <protection locked="0"/>
    </xf>
    <xf numFmtId="0" fontId="9" fillId="5" borderId="30" xfId="0" applyFont="1" applyFill="1" applyBorder="1" applyAlignment="1" applyProtection="1">
      <alignment horizontal="left" vertical="center" wrapText="1"/>
      <protection locked="0"/>
    </xf>
    <xf numFmtId="0" fontId="9" fillId="5" borderId="25" xfId="0" applyFont="1" applyFill="1" applyBorder="1" applyAlignment="1" applyProtection="1">
      <alignment horizontal="left" vertical="center" wrapText="1"/>
      <protection locked="0"/>
    </xf>
    <xf numFmtId="0" fontId="9" fillId="5" borderId="31" xfId="0" applyFont="1" applyFill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27" xfId="0" applyBorder="1" applyAlignment="1" applyProtection="1">
      <alignment horizontal="left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0" fillId="0" borderId="22" xfId="0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0" fontId="10" fillId="0" borderId="2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5" fillId="2" borderId="17" xfId="0" applyFont="1" applyFill="1" applyBorder="1" applyAlignment="1" applyProtection="1">
      <alignment horizontal="center" vertical="center" textRotation="90" wrapText="1"/>
      <protection locked="0"/>
    </xf>
    <xf numFmtId="0" fontId="5" fillId="2" borderId="26" xfId="0" applyFont="1" applyFill="1" applyBorder="1" applyAlignment="1" applyProtection="1">
      <alignment horizontal="center" vertical="center" textRotation="90" wrapText="1"/>
      <protection locked="0"/>
    </xf>
    <xf numFmtId="0" fontId="5" fillId="2" borderId="27" xfId="0" applyFont="1" applyFill="1" applyBorder="1" applyAlignment="1" applyProtection="1">
      <alignment horizontal="center" vertical="center" textRotation="90" wrapText="1"/>
      <protection locked="0"/>
    </xf>
    <xf numFmtId="0" fontId="8" fillId="0" borderId="37" xfId="0" applyFont="1" applyBorder="1" applyAlignment="1" applyProtection="1">
      <alignment horizontal="center" vertical="center" wrapText="1"/>
      <protection locked="0"/>
    </xf>
    <xf numFmtId="0" fontId="8" fillId="0" borderId="38" xfId="0" applyFont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24" xfId="0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25" xfId="0" applyBorder="1" applyAlignment="1" applyProtection="1">
      <alignment horizontal="left" vertical="center" wrapText="1"/>
      <protection locked="0"/>
    </xf>
    <xf numFmtId="0" fontId="9" fillId="5" borderId="35" xfId="0" applyFont="1" applyFill="1" applyBorder="1" applyAlignment="1">
      <alignment horizontal="left" vertical="center" wrapText="1"/>
    </xf>
    <xf numFmtId="0" fontId="9" fillId="5" borderId="36" xfId="0" applyFont="1" applyFill="1" applyBorder="1" applyAlignment="1">
      <alignment horizontal="left" vertical="center" wrapText="1"/>
    </xf>
    <xf numFmtId="0" fontId="9" fillId="5" borderId="17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left" vertical="center" wrapText="1"/>
    </xf>
    <xf numFmtId="0" fontId="9" fillId="5" borderId="11" xfId="0" applyFont="1" applyFill="1" applyBorder="1" applyAlignment="1">
      <alignment horizontal="left" vertical="center" wrapText="1"/>
    </xf>
    <xf numFmtId="0" fontId="9" fillId="5" borderId="1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14" fontId="8" fillId="0" borderId="1" xfId="0" applyNumberFormat="1" applyFont="1" applyBorder="1" applyAlignment="1" applyProtection="1">
      <alignment horizontal="center" vertical="center" wrapText="1"/>
      <protection locked="0"/>
    </xf>
    <xf numFmtId="0" fontId="8" fillId="5" borderId="17" xfId="0" applyFont="1" applyFill="1" applyBorder="1" applyAlignment="1">
      <alignment horizontal="center" vertical="center" wrapText="1"/>
    </xf>
  </cellXfs>
  <cellStyles count="7">
    <cellStyle name="Millares [0] 2" xfId="1" xr:uid="{00000000-0005-0000-0000-000000000000}"/>
    <cellStyle name="Millares 2" xfId="2" xr:uid="{00000000-0005-0000-0000-000001000000}"/>
    <cellStyle name="Normal" xfId="0" builtinId="0"/>
    <cellStyle name="Normal 2" xfId="6" xr:uid="{00000000-0005-0000-0000-000003000000}"/>
    <cellStyle name="Normal 3" xfId="3" xr:uid="{00000000-0005-0000-0000-000004000000}"/>
    <cellStyle name="Porcentaje 2" xfId="4" xr:uid="{00000000-0005-0000-0000-000005000000}"/>
    <cellStyle name="Porcentaje 3" xfId="5" xr:uid="{00000000-0005-0000-0000-000006000000}"/>
  </cellStyles>
  <dxfs count="11"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0A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61123</xdr:colOff>
      <xdr:row>0</xdr:row>
      <xdr:rowOff>148072</xdr:rowOff>
    </xdr:from>
    <xdr:to>
      <xdr:col>3</xdr:col>
      <xdr:colOff>648478</xdr:colOff>
      <xdr:row>5</xdr:row>
      <xdr:rowOff>46518</xdr:rowOff>
    </xdr:to>
    <xdr:pic>
      <xdr:nvPicPr>
        <xdr:cNvPr id="3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1A6970F5-FB0E-4295-BC35-6023E5A5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858" y="148072"/>
          <a:ext cx="2594671" cy="1041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278606</xdr:colOff>
      <xdr:row>0</xdr:row>
      <xdr:rowOff>0</xdr:rowOff>
    </xdr:from>
    <xdr:to>
      <xdr:col>1</xdr:col>
      <xdr:colOff>1593056</xdr:colOff>
      <xdr:row>3</xdr:row>
      <xdr:rowOff>157163</xdr:rowOff>
    </xdr:to>
    <xdr:pic>
      <xdr:nvPicPr>
        <xdr:cNvPr id="45067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996C8F39-F106-41C1-BC01-ACC85BA9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606" y="0"/>
          <a:ext cx="2052638" cy="823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EXANDRA NEGRETE ROJAS" id="{5E696059-4773-45CB-82B7-046F88121F00}" userId="S-1-5-21-3366868625-364176490-1610538174-1887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J10" dT="2024-01-22T22:40:56.14" personId="{5E696059-4773-45CB-82B7-046F88121F00}" id="{55240868-FF82-487B-A912-D4677C72B0BF}">
    <text>Diligencie el costo aproximado para la ejecución de la actividad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B1:HP42"/>
  <sheetViews>
    <sheetView showGridLines="0" tabSelected="1" zoomScaleNormal="100" workbookViewId="0">
      <selection activeCell="U14" sqref="U14"/>
    </sheetView>
  </sheetViews>
  <sheetFormatPr baseColWidth="10" defaultColWidth="11.42578125" defaultRowHeight="12.75" x14ac:dyDescent="0.2"/>
  <cols>
    <col min="1" max="1" width="4.7109375" style="21" customWidth="1"/>
    <col min="2" max="2" width="7.28515625" style="19" customWidth="1"/>
    <col min="3" max="3" width="30" style="19" customWidth="1"/>
    <col min="4" max="4" width="29.42578125" style="17" customWidth="1"/>
    <col min="5" max="5" width="9.85546875" style="17" bestFit="1" customWidth="1"/>
    <col min="6" max="6" width="5.85546875" style="19" bestFit="1" customWidth="1"/>
    <col min="7" max="7" width="4.85546875" style="19" bestFit="1" customWidth="1"/>
    <col min="8" max="8" width="7.28515625" style="33" customWidth="1"/>
    <col min="9" max="9" width="5.85546875" style="19" bestFit="1" customWidth="1"/>
    <col min="10" max="10" width="4.85546875" style="19" bestFit="1" customWidth="1"/>
    <col min="11" max="11" width="7.28515625" style="33" customWidth="1"/>
    <col min="12" max="12" width="5.85546875" style="19" bestFit="1" customWidth="1"/>
    <col min="13" max="13" width="4.85546875" style="19" bestFit="1" customWidth="1"/>
    <col min="14" max="14" width="7.28515625" style="33" customWidth="1"/>
    <col min="15" max="15" width="5.85546875" style="19" bestFit="1" customWidth="1"/>
    <col min="16" max="16" width="5.140625" style="19" customWidth="1"/>
    <col min="17" max="17" width="7.28515625" style="33" customWidth="1"/>
    <col min="18" max="18" width="5.85546875" style="33" bestFit="1" customWidth="1"/>
    <col min="19" max="19" width="4.85546875" style="33" bestFit="1" customWidth="1"/>
    <col min="20" max="20" width="8.5703125" style="33" customWidth="1"/>
    <col min="21" max="21" width="8.140625" style="33" bestFit="1" customWidth="1"/>
    <col min="22" max="22" width="25.7109375" style="19" bestFit="1" customWidth="1"/>
    <col min="23" max="23" width="32.140625" style="19" bestFit="1" customWidth="1"/>
    <col min="24" max="24" width="12.7109375" style="19" bestFit="1" customWidth="1"/>
    <col min="25" max="25" width="24.140625" style="19" bestFit="1" customWidth="1"/>
    <col min="26" max="26" width="17.28515625" style="19" bestFit="1" customWidth="1"/>
    <col min="27" max="27" width="8.140625" style="16" bestFit="1" customWidth="1"/>
    <col min="28" max="28" width="17" style="16" customWidth="1"/>
    <col min="29" max="29" width="13" style="16" bestFit="1" customWidth="1"/>
    <col min="30" max="31" width="10.5703125" style="16" bestFit="1" customWidth="1"/>
    <col min="32" max="32" width="43" style="16" bestFit="1" customWidth="1"/>
    <col min="33" max="33" width="36.7109375" style="16" bestFit="1" customWidth="1"/>
    <col min="34" max="34" width="20.42578125" style="16" customWidth="1"/>
    <col min="35" max="35" width="14.85546875" style="16" customWidth="1"/>
    <col min="36" max="36" width="17.85546875" style="19" bestFit="1" customWidth="1"/>
    <col min="37" max="37" width="20.28515625" style="19" customWidth="1"/>
    <col min="38" max="224" width="11.42578125" style="19"/>
    <col min="225" max="16384" width="11.42578125" style="21"/>
  </cols>
  <sheetData>
    <row r="1" spans="2:37" ht="12.75" customHeight="1" thickBot="1" x14ac:dyDescent="0.25">
      <c r="H1" s="19"/>
      <c r="K1" s="19"/>
      <c r="N1" s="19"/>
      <c r="Q1" s="19"/>
      <c r="R1" s="19"/>
      <c r="S1" s="19"/>
      <c r="T1" s="19"/>
      <c r="U1" s="19"/>
    </row>
    <row r="2" spans="2:37" s="36" customFormat="1" ht="19.5" customHeight="1" x14ac:dyDescent="0.2">
      <c r="B2" s="74"/>
      <c r="C2" s="75"/>
      <c r="D2" s="76"/>
      <c r="E2" s="90" t="s">
        <v>31</v>
      </c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2" t="s">
        <v>61</v>
      </c>
      <c r="AH2" s="92"/>
      <c r="AI2" s="92"/>
      <c r="AJ2" s="92"/>
    </row>
    <row r="3" spans="2:37" s="36" customFormat="1" ht="19.5" customHeight="1" x14ac:dyDescent="0.2">
      <c r="B3" s="77"/>
      <c r="C3" s="78"/>
      <c r="D3" s="79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3" t="s">
        <v>59</v>
      </c>
      <c r="AH3" s="92"/>
      <c r="AI3" s="92"/>
      <c r="AJ3" s="92"/>
    </row>
    <row r="4" spans="2:37" s="36" customFormat="1" ht="19.5" customHeight="1" x14ac:dyDescent="0.2">
      <c r="B4" s="77"/>
      <c r="C4" s="78"/>
      <c r="D4" s="79"/>
      <c r="E4" s="90" t="s">
        <v>36</v>
      </c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4" t="s">
        <v>60</v>
      </c>
      <c r="AH4" s="94"/>
      <c r="AI4" s="94"/>
      <c r="AJ4" s="94"/>
    </row>
    <row r="5" spans="2:37" s="36" customFormat="1" ht="19.5" customHeight="1" x14ac:dyDescent="0.2">
      <c r="B5" s="80"/>
      <c r="C5" s="81"/>
      <c r="D5" s="46"/>
      <c r="E5" s="90" t="s">
        <v>65</v>
      </c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2" t="s">
        <v>62</v>
      </c>
      <c r="AH5" s="92"/>
      <c r="AI5" s="92"/>
      <c r="AJ5" s="92"/>
    </row>
    <row r="6" spans="2:37" s="37" customFormat="1" ht="19.5" customHeight="1" x14ac:dyDescent="0.2">
      <c r="B6" s="87" t="s">
        <v>32</v>
      </c>
      <c r="C6" s="88"/>
      <c r="D6" s="89"/>
      <c r="E6" s="72" t="s">
        <v>57</v>
      </c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97" t="s">
        <v>0</v>
      </c>
      <c r="AD6" s="97"/>
      <c r="AE6" s="97"/>
      <c r="AF6" s="97"/>
      <c r="AG6" s="96"/>
      <c r="AH6" s="96"/>
      <c r="AI6" s="96"/>
      <c r="AJ6" s="96"/>
    </row>
    <row r="7" spans="2:37" s="37" customFormat="1" ht="19.5" customHeight="1" x14ac:dyDescent="0.2">
      <c r="B7" s="82" t="s">
        <v>33</v>
      </c>
      <c r="C7" s="83"/>
      <c r="D7" s="84"/>
      <c r="E7" s="72" t="s">
        <v>58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2"/>
      <c r="AD7" s="73"/>
      <c r="AE7" s="73"/>
      <c r="AF7" s="73"/>
      <c r="AG7" s="73"/>
      <c r="AH7" s="73"/>
      <c r="AI7" s="73"/>
      <c r="AJ7" s="73"/>
    </row>
    <row r="8" spans="2:37" s="37" customFormat="1" ht="19.5" customHeight="1" x14ac:dyDescent="0.2">
      <c r="B8" s="95" t="s">
        <v>34</v>
      </c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</row>
    <row r="9" spans="2:37" s="19" customFormat="1" ht="25.5" customHeight="1" x14ac:dyDescent="0.2">
      <c r="B9" s="86" t="s">
        <v>44</v>
      </c>
      <c r="C9" s="86"/>
      <c r="D9" s="86"/>
      <c r="E9" s="86"/>
      <c r="F9" s="86" t="s">
        <v>1</v>
      </c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 t="s">
        <v>2</v>
      </c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</row>
    <row r="10" spans="2:37" s="22" customFormat="1" ht="48.75" customHeight="1" x14ac:dyDescent="0.2">
      <c r="B10" s="67" t="s">
        <v>3</v>
      </c>
      <c r="C10" s="67" t="s">
        <v>45</v>
      </c>
      <c r="D10" s="67" t="s">
        <v>4</v>
      </c>
      <c r="E10" s="67" t="s">
        <v>5</v>
      </c>
      <c r="F10" s="86" t="s">
        <v>6</v>
      </c>
      <c r="G10" s="86"/>
      <c r="H10" s="86"/>
      <c r="I10" s="86" t="s">
        <v>7</v>
      </c>
      <c r="J10" s="86"/>
      <c r="K10" s="86"/>
      <c r="L10" s="86" t="s">
        <v>8</v>
      </c>
      <c r="M10" s="86"/>
      <c r="N10" s="86"/>
      <c r="O10" s="86" t="s">
        <v>9</v>
      </c>
      <c r="P10" s="86"/>
      <c r="Q10" s="86"/>
      <c r="R10" s="86" t="s">
        <v>10</v>
      </c>
      <c r="S10" s="86"/>
      <c r="T10" s="86"/>
      <c r="U10" s="5" t="s">
        <v>26</v>
      </c>
      <c r="V10" s="67" t="s">
        <v>11</v>
      </c>
      <c r="W10" s="67" t="s">
        <v>12</v>
      </c>
      <c r="X10" s="67" t="s">
        <v>13</v>
      </c>
      <c r="Y10" s="86" t="s">
        <v>14</v>
      </c>
      <c r="Z10" s="86"/>
      <c r="AA10" s="85" t="s">
        <v>27</v>
      </c>
      <c r="AB10" s="85" t="s">
        <v>15</v>
      </c>
      <c r="AC10" s="85" t="s">
        <v>16</v>
      </c>
      <c r="AD10" s="85" t="s">
        <v>17</v>
      </c>
      <c r="AE10" s="85" t="s">
        <v>18</v>
      </c>
      <c r="AF10" s="39" t="s">
        <v>19</v>
      </c>
      <c r="AG10" s="67" t="s">
        <v>20</v>
      </c>
      <c r="AH10" s="67" t="s">
        <v>21</v>
      </c>
      <c r="AI10" s="67" t="s">
        <v>22</v>
      </c>
      <c r="AJ10" s="67" t="s">
        <v>47</v>
      </c>
      <c r="AK10" s="67" t="s">
        <v>89</v>
      </c>
    </row>
    <row r="11" spans="2:37" s="22" customFormat="1" ht="66.75" customHeight="1" x14ac:dyDescent="0.2">
      <c r="B11" s="67"/>
      <c r="C11" s="67"/>
      <c r="D11" s="67"/>
      <c r="E11" s="67"/>
      <c r="F11" s="67" t="s">
        <v>25</v>
      </c>
      <c r="G11" s="67" t="s">
        <v>29</v>
      </c>
      <c r="H11" s="67" t="s">
        <v>30</v>
      </c>
      <c r="I11" s="67" t="s">
        <v>25</v>
      </c>
      <c r="J11" s="67" t="s">
        <v>29</v>
      </c>
      <c r="K11" s="67" t="s">
        <v>30</v>
      </c>
      <c r="L11" s="67" t="s">
        <v>25</v>
      </c>
      <c r="M11" s="67" t="s">
        <v>29</v>
      </c>
      <c r="N11" s="67" t="s">
        <v>30</v>
      </c>
      <c r="O11" s="67" t="s">
        <v>25</v>
      </c>
      <c r="P11" s="67" t="s">
        <v>29</v>
      </c>
      <c r="Q11" s="67" t="s">
        <v>30</v>
      </c>
      <c r="R11" s="67" t="s">
        <v>25</v>
      </c>
      <c r="S11" s="67" t="s">
        <v>29</v>
      </c>
      <c r="T11" s="67" t="s">
        <v>30</v>
      </c>
      <c r="U11" s="91">
        <f>SUM(U13:U19)</f>
        <v>0</v>
      </c>
      <c r="V11" s="67"/>
      <c r="W11" s="67"/>
      <c r="X11" s="67"/>
      <c r="Y11" s="23" t="s">
        <v>28</v>
      </c>
      <c r="Z11" s="23" t="s">
        <v>64</v>
      </c>
      <c r="AA11" s="85"/>
      <c r="AB11" s="85"/>
      <c r="AC11" s="85"/>
      <c r="AD11" s="85"/>
      <c r="AE11" s="85"/>
      <c r="AF11" s="67" t="s">
        <v>24</v>
      </c>
      <c r="AG11" s="67"/>
      <c r="AH11" s="67"/>
      <c r="AI11" s="67"/>
      <c r="AJ11" s="67"/>
      <c r="AK11" s="67"/>
    </row>
    <row r="12" spans="2:37" s="22" customFormat="1" ht="38.25" x14ac:dyDescent="0.2">
      <c r="B12" s="68"/>
      <c r="C12" s="67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24" t="s">
        <v>28</v>
      </c>
      <c r="Z12" s="24" t="s">
        <v>23</v>
      </c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</row>
    <row r="13" spans="2:37" s="19" customFormat="1" ht="99" customHeight="1" x14ac:dyDescent="0.2">
      <c r="B13" s="6">
        <v>1</v>
      </c>
      <c r="C13" s="12" t="s">
        <v>69</v>
      </c>
      <c r="D13" s="15" t="s">
        <v>68</v>
      </c>
      <c r="E13" s="25">
        <v>0.15</v>
      </c>
      <c r="F13" s="26">
        <v>1</v>
      </c>
      <c r="G13" s="26"/>
      <c r="H13" s="27">
        <f>IF(ISERROR(G13/F13),"",(G13/F13))</f>
        <v>0</v>
      </c>
      <c r="I13" s="26">
        <v>1</v>
      </c>
      <c r="J13" s="26"/>
      <c r="K13" s="27">
        <f t="shared" ref="K13:K19" si="0">IF(ISERROR(J13/I13),"",(J13/I13))</f>
        <v>0</v>
      </c>
      <c r="L13" s="26">
        <v>1</v>
      </c>
      <c r="M13" s="26"/>
      <c r="N13" s="27">
        <f t="shared" ref="N13:N19" si="1">IF(ISERROR(M13/L13),"",(M13/L13))</f>
        <v>0</v>
      </c>
      <c r="O13" s="26">
        <v>1</v>
      </c>
      <c r="P13" s="26"/>
      <c r="Q13" s="27">
        <f>IF(ISERROR(P13/O13),"",(P13/O13))</f>
        <v>0</v>
      </c>
      <c r="R13" s="28">
        <f>(F13+I13+L13+O13)/4</f>
        <v>1</v>
      </c>
      <c r="S13" s="28">
        <f t="shared" ref="S13:S19" si="2">(G13+J13+M13+P13)/4</f>
        <v>0</v>
      </c>
      <c r="T13" s="29">
        <f>IF((IF(ISERROR(S13/R13),0,(S13/R13)))&gt;1,1,(IF(ISERROR(S13/R13),0,(S13/R13))))</f>
        <v>0</v>
      </c>
      <c r="U13" s="25">
        <f>T13*E13</f>
        <v>0</v>
      </c>
      <c r="V13" s="33" t="s">
        <v>82</v>
      </c>
      <c r="W13" s="13" t="s">
        <v>83</v>
      </c>
      <c r="X13" s="69" t="s">
        <v>50</v>
      </c>
      <c r="Y13" s="13" t="s">
        <v>84</v>
      </c>
      <c r="Z13" s="13" t="s">
        <v>85</v>
      </c>
      <c r="AA13" s="1" t="s">
        <v>86</v>
      </c>
      <c r="AB13" s="1" t="s">
        <v>87</v>
      </c>
      <c r="AC13" s="1" t="s">
        <v>51</v>
      </c>
      <c r="AD13" s="1" t="s">
        <v>53</v>
      </c>
      <c r="AE13" s="1" t="s">
        <v>63</v>
      </c>
      <c r="AF13" s="13" t="s">
        <v>54</v>
      </c>
      <c r="AG13" s="13" t="s">
        <v>96</v>
      </c>
      <c r="AH13" s="14" t="s">
        <v>55</v>
      </c>
      <c r="AI13" s="13" t="s">
        <v>88</v>
      </c>
      <c r="AJ13" s="30"/>
      <c r="AK13" s="30" t="s">
        <v>90</v>
      </c>
    </row>
    <row r="14" spans="2:37" s="19" customFormat="1" ht="104.25" customHeight="1" x14ac:dyDescent="0.2">
      <c r="B14" s="6">
        <v>2</v>
      </c>
      <c r="C14" s="12" t="s">
        <v>71</v>
      </c>
      <c r="D14" s="15" t="s">
        <v>70</v>
      </c>
      <c r="E14" s="25">
        <v>0.2</v>
      </c>
      <c r="F14" s="26">
        <v>1</v>
      </c>
      <c r="G14" s="26"/>
      <c r="H14" s="31">
        <f t="shared" ref="H14:H19" si="3">IF(ISERROR(G14/F14),"",(G14/F14))</f>
        <v>0</v>
      </c>
      <c r="I14" s="26">
        <v>1</v>
      </c>
      <c r="J14" s="26"/>
      <c r="K14" s="31">
        <f t="shared" si="0"/>
        <v>0</v>
      </c>
      <c r="L14" s="26">
        <v>1</v>
      </c>
      <c r="M14" s="26"/>
      <c r="N14" s="31">
        <f t="shared" si="1"/>
        <v>0</v>
      </c>
      <c r="O14" s="26">
        <v>1</v>
      </c>
      <c r="P14" s="26"/>
      <c r="Q14" s="27">
        <f t="shared" ref="Q14:Q19" si="4">IF(ISERROR(P14/O14),"",(P14/O14))</f>
        <v>0</v>
      </c>
      <c r="R14" s="28">
        <f t="shared" ref="R14:R19" si="5">(F14+I14+L14+O14)/4</f>
        <v>1</v>
      </c>
      <c r="S14" s="28">
        <f t="shared" si="2"/>
        <v>0</v>
      </c>
      <c r="T14" s="29">
        <f t="shared" ref="T14" si="6">IF((IF(ISERROR(S14/R14),0,(S14/R14)))&gt;1,1,(IF(ISERROR(S14/R14),0,(S14/R14))))</f>
        <v>0</v>
      </c>
      <c r="U14" s="25">
        <f t="shared" ref="U14:U19" si="7">T14*E14</f>
        <v>0</v>
      </c>
      <c r="V14" s="13" t="s">
        <v>48</v>
      </c>
      <c r="W14" s="13" t="s">
        <v>91</v>
      </c>
      <c r="X14" s="70"/>
      <c r="Y14" s="13" t="s">
        <v>92</v>
      </c>
      <c r="Z14" s="13" t="s">
        <v>93</v>
      </c>
      <c r="AA14" s="1" t="s">
        <v>94</v>
      </c>
      <c r="AB14" s="1" t="s">
        <v>95</v>
      </c>
      <c r="AC14" s="1" t="s">
        <v>51</v>
      </c>
      <c r="AD14" s="1" t="s">
        <v>53</v>
      </c>
      <c r="AE14" s="1" t="s">
        <v>52</v>
      </c>
      <c r="AF14" s="13" t="s">
        <v>49</v>
      </c>
      <c r="AG14" s="13" t="s">
        <v>126</v>
      </c>
      <c r="AH14" s="14" t="s">
        <v>55</v>
      </c>
      <c r="AI14" s="13" t="s">
        <v>97</v>
      </c>
      <c r="AJ14" s="30"/>
      <c r="AK14" s="30" t="s">
        <v>127</v>
      </c>
    </row>
    <row r="15" spans="2:37" s="19" customFormat="1" ht="153" x14ac:dyDescent="0.2">
      <c r="B15" s="6">
        <v>3</v>
      </c>
      <c r="C15" s="14" t="s">
        <v>73</v>
      </c>
      <c r="D15" s="15" t="s">
        <v>72</v>
      </c>
      <c r="E15" s="25">
        <v>0.15</v>
      </c>
      <c r="F15" s="26">
        <v>1</v>
      </c>
      <c r="G15" s="26"/>
      <c r="H15" s="31">
        <f t="shared" si="3"/>
        <v>0</v>
      </c>
      <c r="I15" s="26">
        <v>1</v>
      </c>
      <c r="J15" s="26"/>
      <c r="K15" s="31">
        <f t="shared" si="0"/>
        <v>0</v>
      </c>
      <c r="L15" s="26">
        <v>1</v>
      </c>
      <c r="M15" s="26"/>
      <c r="N15" s="31">
        <f t="shared" si="1"/>
        <v>0</v>
      </c>
      <c r="O15" s="26">
        <v>1</v>
      </c>
      <c r="P15" s="26"/>
      <c r="Q15" s="27">
        <f t="shared" si="4"/>
        <v>0</v>
      </c>
      <c r="R15" s="28">
        <f t="shared" si="5"/>
        <v>1</v>
      </c>
      <c r="S15" s="28">
        <f t="shared" si="2"/>
        <v>0</v>
      </c>
      <c r="T15" s="29">
        <f>IF((IF(ISERROR(S15/R15),0,(S15/R15)))&gt;1,1,(IF(ISERROR(S15/R15),0,(S15/R15))))</f>
        <v>0</v>
      </c>
      <c r="U15" s="25">
        <f t="shared" si="7"/>
        <v>0</v>
      </c>
      <c r="V15" s="13" t="s">
        <v>98</v>
      </c>
      <c r="W15" s="13" t="s">
        <v>107</v>
      </c>
      <c r="X15" s="70"/>
      <c r="Y15" s="13" t="s">
        <v>108</v>
      </c>
      <c r="Z15" s="13" t="s">
        <v>109</v>
      </c>
      <c r="AA15" s="1" t="s">
        <v>86</v>
      </c>
      <c r="AB15" s="1" t="s">
        <v>125</v>
      </c>
      <c r="AC15" s="1" t="s">
        <v>51</v>
      </c>
      <c r="AD15" s="1" t="s">
        <v>53</v>
      </c>
      <c r="AE15" s="1" t="s">
        <v>52</v>
      </c>
      <c r="AF15" s="13" t="s">
        <v>130</v>
      </c>
      <c r="AG15" s="13" t="s">
        <v>128</v>
      </c>
      <c r="AH15" s="14" t="s">
        <v>55</v>
      </c>
      <c r="AI15" s="13" t="s">
        <v>129</v>
      </c>
      <c r="AJ15" s="30"/>
      <c r="AK15" s="30" t="s">
        <v>131</v>
      </c>
    </row>
    <row r="16" spans="2:37" s="19" customFormat="1" ht="113.25" customHeight="1" x14ac:dyDescent="0.2">
      <c r="B16" s="6">
        <v>4</v>
      </c>
      <c r="C16" s="14" t="s">
        <v>78</v>
      </c>
      <c r="D16" s="15" t="s">
        <v>74</v>
      </c>
      <c r="E16" s="25">
        <v>0.1</v>
      </c>
      <c r="F16" s="26">
        <v>1</v>
      </c>
      <c r="G16" s="26"/>
      <c r="H16" s="31">
        <f t="shared" si="3"/>
        <v>0</v>
      </c>
      <c r="I16" s="26">
        <v>1</v>
      </c>
      <c r="J16" s="26"/>
      <c r="K16" s="31">
        <f t="shared" si="0"/>
        <v>0</v>
      </c>
      <c r="L16" s="26">
        <v>1</v>
      </c>
      <c r="M16" s="26"/>
      <c r="N16" s="31">
        <f t="shared" si="1"/>
        <v>0</v>
      </c>
      <c r="O16" s="26">
        <v>1</v>
      </c>
      <c r="P16" s="26"/>
      <c r="Q16" s="27">
        <f t="shared" si="4"/>
        <v>0</v>
      </c>
      <c r="R16" s="28">
        <f t="shared" si="5"/>
        <v>1</v>
      </c>
      <c r="S16" s="28">
        <f t="shared" si="2"/>
        <v>0</v>
      </c>
      <c r="T16" s="29">
        <f t="shared" ref="T16:T19" si="8">IF((IF(ISERROR(S16/R16),0,(S16/R16)))&gt;1,1,(IF(ISERROR(S16/R16),0,(S16/R16))))</f>
        <v>0</v>
      </c>
      <c r="U16" s="25">
        <f t="shared" si="7"/>
        <v>0</v>
      </c>
      <c r="V16" s="13" t="s">
        <v>99</v>
      </c>
      <c r="W16" s="13" t="s">
        <v>106</v>
      </c>
      <c r="X16" s="70"/>
      <c r="Y16" s="13" t="s">
        <v>110</v>
      </c>
      <c r="Z16" s="13" t="s">
        <v>111</v>
      </c>
      <c r="AA16" s="1" t="s">
        <v>94</v>
      </c>
      <c r="AB16" s="1" t="s">
        <v>124</v>
      </c>
      <c r="AC16" s="1" t="s">
        <v>51</v>
      </c>
      <c r="AD16" s="1" t="s">
        <v>53</v>
      </c>
      <c r="AE16" s="1" t="s">
        <v>52</v>
      </c>
      <c r="AF16" s="13" t="s">
        <v>132</v>
      </c>
      <c r="AG16" s="13" t="s">
        <v>133</v>
      </c>
      <c r="AH16" s="14" t="s">
        <v>134</v>
      </c>
      <c r="AI16" s="13" t="s">
        <v>135</v>
      </c>
      <c r="AJ16" s="30"/>
      <c r="AK16" s="30" t="s">
        <v>136</v>
      </c>
    </row>
    <row r="17" spans="2:37" s="19" customFormat="1" ht="87.75" customHeight="1" x14ac:dyDescent="0.2">
      <c r="B17" s="6">
        <v>5</v>
      </c>
      <c r="C17" s="14" t="s">
        <v>79</v>
      </c>
      <c r="D17" s="14" t="s">
        <v>75</v>
      </c>
      <c r="E17" s="25">
        <v>0.1</v>
      </c>
      <c r="F17" s="26">
        <v>1</v>
      </c>
      <c r="G17" s="26"/>
      <c r="H17" s="31">
        <f t="shared" si="3"/>
        <v>0</v>
      </c>
      <c r="I17" s="26">
        <v>1</v>
      </c>
      <c r="J17" s="26"/>
      <c r="K17" s="31">
        <f t="shared" si="0"/>
        <v>0</v>
      </c>
      <c r="L17" s="26">
        <v>1</v>
      </c>
      <c r="M17" s="26"/>
      <c r="N17" s="31">
        <f t="shared" si="1"/>
        <v>0</v>
      </c>
      <c r="O17" s="26">
        <v>1</v>
      </c>
      <c r="P17" s="26"/>
      <c r="Q17" s="27">
        <f t="shared" si="4"/>
        <v>0</v>
      </c>
      <c r="R17" s="28">
        <f t="shared" si="5"/>
        <v>1</v>
      </c>
      <c r="S17" s="28">
        <f t="shared" si="2"/>
        <v>0</v>
      </c>
      <c r="T17" s="29">
        <f t="shared" si="8"/>
        <v>0</v>
      </c>
      <c r="U17" s="25">
        <f t="shared" si="7"/>
        <v>0</v>
      </c>
      <c r="V17" s="13" t="s">
        <v>100</v>
      </c>
      <c r="W17" s="13" t="s">
        <v>105</v>
      </c>
      <c r="X17" s="70"/>
      <c r="Y17" s="13" t="s">
        <v>113</v>
      </c>
      <c r="Z17" s="13" t="s">
        <v>112</v>
      </c>
      <c r="AA17" s="20" t="s">
        <v>122</v>
      </c>
      <c r="AB17" s="1" t="s">
        <v>123</v>
      </c>
      <c r="AC17" s="20" t="s">
        <v>51</v>
      </c>
      <c r="AD17" s="1" t="s">
        <v>53</v>
      </c>
      <c r="AE17" s="20" t="s">
        <v>63</v>
      </c>
      <c r="AF17" s="13" t="s">
        <v>140</v>
      </c>
      <c r="AG17" s="13" t="s">
        <v>137</v>
      </c>
      <c r="AH17" s="14" t="s">
        <v>55</v>
      </c>
      <c r="AI17" s="13" t="s">
        <v>123</v>
      </c>
      <c r="AJ17" s="30"/>
      <c r="AK17" s="30" t="s">
        <v>138</v>
      </c>
    </row>
    <row r="18" spans="2:37" s="19" customFormat="1" ht="138.75" customHeight="1" x14ac:dyDescent="0.2">
      <c r="B18" s="6">
        <v>6</v>
      </c>
      <c r="C18" s="14" t="s">
        <v>80</v>
      </c>
      <c r="D18" s="14" t="s">
        <v>76</v>
      </c>
      <c r="E18" s="25">
        <v>0.15</v>
      </c>
      <c r="F18" s="26">
        <v>1</v>
      </c>
      <c r="G18" s="26"/>
      <c r="H18" s="31">
        <f t="shared" si="3"/>
        <v>0</v>
      </c>
      <c r="I18" s="26">
        <v>1</v>
      </c>
      <c r="J18" s="26"/>
      <c r="K18" s="31">
        <f t="shared" si="0"/>
        <v>0</v>
      </c>
      <c r="L18" s="26">
        <v>1</v>
      </c>
      <c r="M18" s="26"/>
      <c r="N18" s="31">
        <f t="shared" si="1"/>
        <v>0</v>
      </c>
      <c r="O18" s="26">
        <v>1</v>
      </c>
      <c r="P18" s="26"/>
      <c r="Q18" s="27">
        <f>IF(ISERROR(P18/O18),"",(P18/O18))</f>
        <v>0</v>
      </c>
      <c r="R18" s="28">
        <f t="shared" ref="R18" si="9">(F18+I18+L18+O18)/4</f>
        <v>1</v>
      </c>
      <c r="S18" s="28">
        <f t="shared" ref="S18" si="10">(G18+J18+M18+P18)/4</f>
        <v>0</v>
      </c>
      <c r="T18" s="29">
        <f t="shared" ref="T18" si="11">IF((IF(ISERROR(S18/R18),0,(S18/R18)))&gt;1,1,(IF(ISERROR(S18/R18),0,(S18/R18))))</f>
        <v>0</v>
      </c>
      <c r="U18" s="25">
        <f t="shared" ref="U18" si="12">T18*E18</f>
        <v>0</v>
      </c>
      <c r="V18" s="13" t="s">
        <v>101</v>
      </c>
      <c r="W18" s="13" t="s">
        <v>104</v>
      </c>
      <c r="X18" s="70"/>
      <c r="Y18" s="13" t="s">
        <v>114</v>
      </c>
      <c r="Z18" s="13" t="s">
        <v>115</v>
      </c>
      <c r="AA18" s="1" t="s">
        <v>120</v>
      </c>
      <c r="AB18" s="1" t="s">
        <v>121</v>
      </c>
      <c r="AC18" s="1" t="s">
        <v>51</v>
      </c>
      <c r="AD18" s="1" t="s">
        <v>53</v>
      </c>
      <c r="AE18" s="1" t="s">
        <v>52</v>
      </c>
      <c r="AF18" s="13" t="s">
        <v>139</v>
      </c>
      <c r="AG18" s="13" t="s">
        <v>141</v>
      </c>
      <c r="AH18" s="14" t="s">
        <v>55</v>
      </c>
      <c r="AI18" s="13" t="s">
        <v>142</v>
      </c>
      <c r="AJ18" s="30"/>
      <c r="AK18" s="30" t="s">
        <v>143</v>
      </c>
    </row>
    <row r="19" spans="2:37" s="19" customFormat="1" ht="134.25" customHeight="1" thickBot="1" x14ac:dyDescent="0.25">
      <c r="B19" s="6">
        <v>7</v>
      </c>
      <c r="C19" s="14" t="s">
        <v>81</v>
      </c>
      <c r="D19" s="14" t="s">
        <v>77</v>
      </c>
      <c r="E19" s="25">
        <v>0.15</v>
      </c>
      <c r="F19" s="26">
        <v>1</v>
      </c>
      <c r="G19" s="26"/>
      <c r="H19" s="31">
        <f t="shared" si="3"/>
        <v>0</v>
      </c>
      <c r="I19" s="26">
        <v>1</v>
      </c>
      <c r="J19" s="26"/>
      <c r="K19" s="31">
        <f t="shared" si="0"/>
        <v>0</v>
      </c>
      <c r="L19" s="26">
        <v>1</v>
      </c>
      <c r="M19" s="26"/>
      <c r="N19" s="31">
        <f t="shared" si="1"/>
        <v>0</v>
      </c>
      <c r="O19" s="26">
        <v>1</v>
      </c>
      <c r="P19" s="26"/>
      <c r="Q19" s="27">
        <f t="shared" si="4"/>
        <v>0</v>
      </c>
      <c r="R19" s="28">
        <f t="shared" si="5"/>
        <v>1</v>
      </c>
      <c r="S19" s="28">
        <f t="shared" si="2"/>
        <v>0</v>
      </c>
      <c r="T19" s="29">
        <f t="shared" si="8"/>
        <v>0</v>
      </c>
      <c r="U19" s="25">
        <f t="shared" si="7"/>
        <v>0</v>
      </c>
      <c r="V19" s="13" t="s">
        <v>102</v>
      </c>
      <c r="W19" s="13" t="s">
        <v>103</v>
      </c>
      <c r="X19" s="71"/>
      <c r="Y19" s="13" t="s">
        <v>116</v>
      </c>
      <c r="Z19" s="13" t="s">
        <v>117</v>
      </c>
      <c r="AA19" s="1" t="s">
        <v>94</v>
      </c>
      <c r="AB19" s="1" t="s">
        <v>118</v>
      </c>
      <c r="AC19" s="1" t="s">
        <v>51</v>
      </c>
      <c r="AD19" s="1" t="s">
        <v>119</v>
      </c>
      <c r="AE19" s="1" t="s">
        <v>52</v>
      </c>
      <c r="AF19" s="13" t="s">
        <v>144</v>
      </c>
      <c r="AG19" s="13" t="s">
        <v>145</v>
      </c>
      <c r="AH19" s="14" t="s">
        <v>134</v>
      </c>
      <c r="AI19" s="13" t="s">
        <v>146</v>
      </c>
      <c r="AJ19" s="30"/>
      <c r="AK19" s="30" t="s">
        <v>147</v>
      </c>
    </row>
    <row r="20" spans="2:37" s="16" customFormat="1" ht="18" customHeight="1" thickBot="1" x14ac:dyDescent="0.25">
      <c r="D20" s="17"/>
      <c r="E20" s="18">
        <f>SUM(E13:E19)</f>
        <v>1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19"/>
      <c r="X20" s="19"/>
      <c r="Y20" s="19"/>
      <c r="Z20" s="19"/>
      <c r="AB20" s="19"/>
      <c r="AC20" s="19"/>
      <c r="AD20" s="19"/>
      <c r="AE20" s="19"/>
      <c r="AF20" s="19"/>
      <c r="AG20" s="19"/>
      <c r="AH20" s="19"/>
      <c r="AI20" s="19"/>
      <c r="AJ20" s="19"/>
    </row>
    <row r="21" spans="2:37" s="16" customFormat="1" ht="11.85" customHeight="1" x14ac:dyDescent="0.2">
      <c r="D21" s="17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19"/>
      <c r="X21" s="19"/>
      <c r="Y21" s="19"/>
      <c r="Z21" s="19"/>
      <c r="AB21" s="19"/>
      <c r="AC21" s="19"/>
      <c r="AD21" s="19"/>
      <c r="AE21" s="19"/>
      <c r="AF21" s="19"/>
      <c r="AG21" s="19"/>
      <c r="AH21" s="19"/>
      <c r="AI21" s="19"/>
      <c r="AJ21" s="19"/>
    </row>
    <row r="22" spans="2:37" s="16" customFormat="1" ht="11.85" customHeight="1" x14ac:dyDescent="0.2">
      <c r="D22" s="34"/>
      <c r="E22" s="32"/>
      <c r="F22" s="19"/>
      <c r="G22" s="19"/>
      <c r="H22" s="33"/>
      <c r="I22" s="19"/>
      <c r="J22" s="19"/>
      <c r="K22" s="33"/>
      <c r="L22" s="19"/>
      <c r="M22" s="19"/>
      <c r="N22" s="33"/>
      <c r="O22" s="19"/>
      <c r="P22" s="19"/>
      <c r="Q22" s="33"/>
      <c r="R22" s="33"/>
      <c r="S22" s="33"/>
      <c r="T22" s="33"/>
      <c r="U22" s="33"/>
      <c r="V22" s="19"/>
      <c r="W22" s="19"/>
      <c r="X22" s="19"/>
      <c r="Y22" s="19"/>
      <c r="Z22" s="19"/>
      <c r="AB22" s="19"/>
      <c r="AC22" s="19"/>
      <c r="AD22" s="19"/>
      <c r="AE22" s="19"/>
      <c r="AF22" s="19"/>
      <c r="AG22" s="19"/>
      <c r="AH22" s="19"/>
      <c r="AI22" s="19"/>
      <c r="AJ22" s="19"/>
    </row>
    <row r="23" spans="2:37" s="16" customFormat="1" ht="11.85" customHeight="1" x14ac:dyDescent="0.2">
      <c r="D23" s="17"/>
      <c r="E23" s="32"/>
      <c r="F23" s="19"/>
      <c r="G23" s="19"/>
      <c r="H23" s="33"/>
      <c r="I23" s="19"/>
      <c r="J23" s="19"/>
      <c r="K23" s="33"/>
      <c r="L23" s="19"/>
      <c r="M23" s="19"/>
      <c r="N23" s="33"/>
      <c r="O23" s="19"/>
      <c r="P23" s="19"/>
      <c r="Q23" s="33"/>
      <c r="R23" s="33"/>
      <c r="S23" s="33"/>
      <c r="T23" s="33"/>
      <c r="U23" s="33"/>
      <c r="V23" s="19"/>
      <c r="W23" s="19"/>
      <c r="X23" s="19"/>
      <c r="Y23" s="19"/>
      <c r="Z23" s="19"/>
      <c r="AB23" s="19"/>
      <c r="AC23" s="19"/>
      <c r="AD23" s="19"/>
      <c r="AE23" s="19"/>
      <c r="AF23" s="19"/>
      <c r="AG23" s="19"/>
      <c r="AH23" s="19"/>
      <c r="AI23" s="19"/>
      <c r="AJ23" s="19"/>
    </row>
    <row r="24" spans="2:37" s="16" customFormat="1" ht="11.85" customHeight="1" x14ac:dyDescent="0.2">
      <c r="D24" s="17"/>
      <c r="E24" s="32"/>
      <c r="F24" s="19"/>
      <c r="G24" s="19"/>
      <c r="H24" s="33"/>
      <c r="I24" s="19"/>
      <c r="J24" s="19"/>
      <c r="K24" s="33"/>
      <c r="L24" s="19"/>
      <c r="M24" s="19"/>
      <c r="N24" s="33"/>
      <c r="O24" s="19"/>
      <c r="P24" s="19"/>
      <c r="Q24" s="33"/>
      <c r="R24" s="33"/>
      <c r="S24" s="33"/>
      <c r="T24" s="33"/>
      <c r="U24" s="33"/>
      <c r="V24" s="19"/>
      <c r="W24" s="19"/>
      <c r="X24" s="19"/>
      <c r="Y24" s="19"/>
      <c r="Z24" s="19"/>
      <c r="AB24" s="19"/>
      <c r="AC24" s="19"/>
      <c r="AD24" s="19"/>
      <c r="AE24" s="19"/>
      <c r="AF24" s="19"/>
      <c r="AG24" s="19"/>
      <c r="AH24" s="19"/>
      <c r="AI24" s="19"/>
      <c r="AJ24" s="19"/>
    </row>
    <row r="25" spans="2:37" s="16" customFormat="1" ht="11.85" customHeight="1" x14ac:dyDescent="0.2">
      <c r="D25" s="17"/>
      <c r="E25" s="32"/>
      <c r="F25" s="19"/>
      <c r="G25" s="19"/>
      <c r="H25" s="33"/>
      <c r="I25" s="19"/>
      <c r="J25" s="19"/>
      <c r="K25" s="33"/>
      <c r="L25" s="19"/>
      <c r="M25" s="19"/>
      <c r="N25" s="33"/>
      <c r="O25" s="19"/>
      <c r="P25" s="19"/>
      <c r="Q25" s="33"/>
      <c r="R25" s="33"/>
      <c r="S25" s="33"/>
      <c r="T25" s="33"/>
      <c r="U25" s="33"/>
      <c r="V25" s="19"/>
      <c r="W25" s="19"/>
      <c r="X25" s="19"/>
      <c r="Y25" s="19"/>
      <c r="Z25" s="19"/>
      <c r="AB25" s="19"/>
      <c r="AC25" s="19"/>
      <c r="AD25" s="19"/>
      <c r="AE25" s="19"/>
      <c r="AF25" s="19"/>
      <c r="AG25" s="19"/>
      <c r="AH25" s="19"/>
      <c r="AI25" s="19"/>
      <c r="AJ25" s="19"/>
    </row>
    <row r="26" spans="2:37" s="16" customFormat="1" ht="11.85" customHeight="1" x14ac:dyDescent="0.2">
      <c r="D26" s="17"/>
      <c r="E26" s="32"/>
      <c r="F26" s="19"/>
      <c r="G26" s="19"/>
      <c r="H26" s="33"/>
      <c r="I26" s="19"/>
      <c r="J26" s="19"/>
      <c r="K26" s="33"/>
      <c r="L26" s="19"/>
      <c r="M26" s="19"/>
      <c r="N26" s="33"/>
      <c r="O26" s="19"/>
      <c r="P26" s="19"/>
      <c r="Q26" s="33"/>
      <c r="R26" s="33"/>
      <c r="S26" s="33"/>
      <c r="T26" s="33"/>
      <c r="U26" s="33"/>
      <c r="V26" s="19"/>
      <c r="W26" s="19"/>
      <c r="X26" s="19"/>
      <c r="Y26" s="19"/>
      <c r="Z26" s="19"/>
      <c r="AB26" s="19"/>
      <c r="AC26" s="19"/>
      <c r="AD26" s="19"/>
      <c r="AE26" s="19"/>
      <c r="AF26" s="19"/>
      <c r="AG26" s="19"/>
      <c r="AH26" s="19"/>
      <c r="AI26" s="19"/>
      <c r="AJ26" s="19"/>
    </row>
    <row r="27" spans="2:37" s="16" customFormat="1" ht="11.85" customHeight="1" x14ac:dyDescent="0.2">
      <c r="D27" s="17"/>
      <c r="E27" s="32"/>
      <c r="F27" s="19"/>
      <c r="G27" s="19"/>
      <c r="H27" s="33"/>
      <c r="I27" s="19"/>
      <c r="J27" s="19"/>
      <c r="K27" s="33"/>
      <c r="L27" s="19"/>
      <c r="M27" s="19"/>
      <c r="N27" s="33"/>
      <c r="O27" s="19"/>
      <c r="P27" s="19"/>
      <c r="Q27" s="33"/>
      <c r="R27" s="33"/>
      <c r="S27" s="33"/>
      <c r="T27" s="33"/>
      <c r="U27" s="33"/>
      <c r="V27" s="19"/>
      <c r="W27" s="19"/>
      <c r="X27" s="19"/>
      <c r="Y27" s="19"/>
      <c r="Z27" s="19"/>
      <c r="AB27" s="19"/>
      <c r="AC27" s="19"/>
      <c r="AD27" s="19"/>
      <c r="AE27" s="19"/>
      <c r="AF27" s="19"/>
      <c r="AG27" s="19"/>
      <c r="AH27" s="19"/>
      <c r="AI27" s="19"/>
      <c r="AJ27" s="19"/>
    </row>
    <row r="28" spans="2:37" s="16" customFormat="1" ht="11.85" customHeight="1" x14ac:dyDescent="0.2">
      <c r="D28" s="17"/>
      <c r="E28" s="32"/>
      <c r="F28" s="19"/>
      <c r="G28" s="19"/>
      <c r="H28" s="33"/>
      <c r="I28" s="19"/>
      <c r="J28" s="19"/>
      <c r="K28" s="33"/>
      <c r="L28" s="19"/>
      <c r="M28" s="19"/>
      <c r="N28" s="33"/>
      <c r="O28" s="19"/>
      <c r="P28" s="19"/>
      <c r="Q28" s="33"/>
      <c r="R28" s="33"/>
      <c r="S28" s="33"/>
      <c r="T28" s="33"/>
      <c r="U28" s="33"/>
      <c r="V28" s="19"/>
      <c r="W28" s="19"/>
      <c r="X28" s="19"/>
      <c r="Y28" s="19"/>
      <c r="Z28" s="19"/>
      <c r="AB28" s="19"/>
      <c r="AC28" s="19"/>
      <c r="AD28" s="19"/>
      <c r="AE28" s="19"/>
      <c r="AF28" s="19"/>
      <c r="AG28" s="19"/>
      <c r="AH28" s="19"/>
      <c r="AI28" s="19"/>
      <c r="AJ28" s="19"/>
    </row>
    <row r="29" spans="2:37" s="16" customFormat="1" ht="14.1" customHeight="1" x14ac:dyDescent="0.2">
      <c r="D29" s="17"/>
      <c r="E29" s="32"/>
      <c r="F29" s="19"/>
      <c r="G29" s="19"/>
      <c r="H29" s="33"/>
      <c r="I29" s="19"/>
      <c r="J29" s="19"/>
      <c r="K29" s="33"/>
      <c r="L29" s="19"/>
      <c r="M29" s="19"/>
      <c r="N29" s="33"/>
      <c r="O29" s="19"/>
      <c r="P29" s="19"/>
      <c r="Q29" s="33"/>
      <c r="R29" s="33"/>
      <c r="S29" s="33"/>
      <c r="T29" s="33"/>
      <c r="U29" s="33"/>
      <c r="V29" s="19"/>
      <c r="W29" s="19"/>
      <c r="X29" s="19"/>
      <c r="Y29" s="19"/>
      <c r="Z29" s="19"/>
      <c r="AB29" s="19"/>
      <c r="AC29" s="19"/>
      <c r="AD29" s="19"/>
      <c r="AE29" s="19"/>
      <c r="AF29" s="19"/>
      <c r="AG29" s="19"/>
      <c r="AH29" s="19"/>
      <c r="AI29" s="19"/>
      <c r="AJ29" s="19"/>
    </row>
    <row r="30" spans="2:37" s="16" customFormat="1" ht="11.85" customHeight="1" x14ac:dyDescent="0.2">
      <c r="D30" s="35"/>
      <c r="E30" s="32"/>
      <c r="F30" s="19"/>
      <c r="G30" s="19"/>
      <c r="H30" s="33"/>
      <c r="I30" s="19"/>
      <c r="J30" s="19"/>
      <c r="K30" s="33"/>
      <c r="L30" s="19"/>
      <c r="M30" s="19"/>
      <c r="N30" s="33"/>
      <c r="O30" s="19"/>
      <c r="P30" s="19"/>
      <c r="Q30" s="33"/>
      <c r="R30" s="33"/>
      <c r="S30" s="33"/>
      <c r="T30" s="33"/>
      <c r="U30" s="33"/>
      <c r="V30" s="19"/>
      <c r="W30" s="19"/>
      <c r="X30" s="19"/>
      <c r="Y30" s="19"/>
      <c r="Z30" s="19"/>
      <c r="AB30" s="19"/>
      <c r="AC30" s="19"/>
      <c r="AD30" s="19"/>
      <c r="AE30" s="19"/>
      <c r="AF30" s="19"/>
      <c r="AG30" s="19"/>
      <c r="AH30" s="19"/>
      <c r="AI30" s="19"/>
      <c r="AJ30" s="19"/>
    </row>
    <row r="31" spans="2:37" s="16" customFormat="1" ht="11.85" customHeight="1" x14ac:dyDescent="0.2">
      <c r="D31" s="17"/>
      <c r="E31" s="32"/>
      <c r="F31" s="19"/>
      <c r="G31" s="19"/>
      <c r="H31" s="33"/>
      <c r="I31" s="19"/>
      <c r="J31" s="19"/>
      <c r="K31" s="33"/>
      <c r="L31" s="19"/>
      <c r="M31" s="19"/>
      <c r="N31" s="33"/>
      <c r="O31" s="19"/>
      <c r="P31" s="19"/>
      <c r="Q31" s="33"/>
      <c r="R31" s="33"/>
      <c r="S31" s="33"/>
      <c r="T31" s="33"/>
      <c r="U31" s="33"/>
      <c r="V31" s="19"/>
      <c r="W31" s="19"/>
      <c r="X31" s="19"/>
      <c r="Y31" s="19"/>
      <c r="Z31" s="19"/>
      <c r="AB31" s="19"/>
      <c r="AC31" s="19"/>
      <c r="AD31" s="19"/>
      <c r="AE31" s="19"/>
      <c r="AF31" s="19"/>
      <c r="AG31" s="19"/>
      <c r="AH31" s="19"/>
      <c r="AI31" s="19"/>
      <c r="AJ31" s="19"/>
    </row>
    <row r="32" spans="2:37" s="16" customFormat="1" ht="11.85" customHeight="1" x14ac:dyDescent="0.2">
      <c r="D32" s="17"/>
      <c r="E32" s="32"/>
      <c r="F32" s="19"/>
      <c r="G32" s="19"/>
      <c r="H32" s="33"/>
      <c r="I32" s="19"/>
      <c r="J32" s="19"/>
      <c r="K32" s="33"/>
      <c r="L32" s="19"/>
      <c r="M32" s="19"/>
      <c r="N32" s="33"/>
      <c r="O32" s="19"/>
      <c r="P32" s="19"/>
      <c r="Q32" s="33"/>
      <c r="R32" s="33"/>
      <c r="S32" s="33"/>
      <c r="T32" s="33"/>
      <c r="U32" s="33"/>
      <c r="V32" s="19"/>
      <c r="W32" s="19"/>
      <c r="X32" s="19"/>
      <c r="Y32" s="19"/>
      <c r="Z32" s="19"/>
      <c r="AB32" s="19"/>
      <c r="AC32" s="19"/>
      <c r="AD32" s="19"/>
      <c r="AE32" s="19"/>
      <c r="AF32" s="19"/>
      <c r="AG32" s="19"/>
      <c r="AH32" s="19"/>
      <c r="AI32" s="19"/>
      <c r="AJ32" s="19"/>
    </row>
    <row r="33" spans="4:36" s="16" customFormat="1" ht="11.85" customHeight="1" x14ac:dyDescent="0.2">
      <c r="D33" s="17"/>
      <c r="E33" s="32"/>
      <c r="F33" s="19"/>
      <c r="G33" s="19"/>
      <c r="H33" s="33"/>
      <c r="I33" s="19"/>
      <c r="J33" s="19"/>
      <c r="K33" s="33"/>
      <c r="L33" s="19"/>
      <c r="M33" s="19"/>
      <c r="N33" s="33"/>
      <c r="O33" s="19"/>
      <c r="P33" s="19"/>
      <c r="Q33" s="33"/>
      <c r="R33" s="33"/>
      <c r="S33" s="33"/>
      <c r="T33" s="33"/>
      <c r="U33" s="33"/>
      <c r="V33" s="19"/>
      <c r="W33" s="19"/>
      <c r="X33" s="19"/>
      <c r="Y33" s="19"/>
      <c r="Z33" s="19"/>
      <c r="AB33" s="19"/>
      <c r="AC33" s="19"/>
      <c r="AD33" s="19"/>
      <c r="AE33" s="19"/>
      <c r="AF33" s="19"/>
      <c r="AG33" s="19"/>
      <c r="AH33" s="19"/>
      <c r="AI33" s="19"/>
      <c r="AJ33" s="19"/>
    </row>
    <row r="34" spans="4:36" s="16" customFormat="1" ht="11.85" customHeight="1" x14ac:dyDescent="0.2">
      <c r="D34" s="17"/>
      <c r="E34" s="32"/>
      <c r="F34" s="19"/>
      <c r="G34" s="19"/>
      <c r="H34" s="33"/>
      <c r="I34" s="19"/>
      <c r="J34" s="19"/>
      <c r="K34" s="33"/>
      <c r="L34" s="19"/>
      <c r="M34" s="19"/>
      <c r="N34" s="33"/>
      <c r="O34" s="19"/>
      <c r="P34" s="19"/>
      <c r="Q34" s="33"/>
      <c r="R34" s="33"/>
      <c r="S34" s="33"/>
      <c r="T34" s="33"/>
      <c r="U34" s="33"/>
      <c r="V34" s="19"/>
      <c r="W34" s="19"/>
      <c r="X34" s="19"/>
      <c r="Y34" s="19"/>
      <c r="Z34" s="19"/>
      <c r="AB34" s="19"/>
      <c r="AC34" s="19"/>
      <c r="AD34" s="19"/>
      <c r="AE34" s="19"/>
      <c r="AF34" s="19"/>
      <c r="AG34" s="19"/>
      <c r="AH34" s="19"/>
      <c r="AI34" s="19"/>
      <c r="AJ34" s="19"/>
    </row>
    <row r="35" spans="4:36" s="16" customFormat="1" ht="12.6" customHeight="1" x14ac:dyDescent="0.2">
      <c r="D35" s="17"/>
      <c r="E35" s="32"/>
      <c r="F35" s="19"/>
      <c r="G35" s="19"/>
      <c r="H35" s="33"/>
      <c r="I35" s="19"/>
      <c r="J35" s="19"/>
      <c r="K35" s="33"/>
      <c r="L35" s="19"/>
      <c r="M35" s="19"/>
      <c r="N35" s="33"/>
      <c r="O35" s="19"/>
      <c r="P35" s="19"/>
      <c r="Q35" s="33"/>
      <c r="R35" s="33"/>
      <c r="S35" s="33"/>
      <c r="T35" s="33"/>
      <c r="U35" s="33"/>
      <c r="V35" s="19"/>
      <c r="W35" s="19"/>
      <c r="X35" s="19"/>
      <c r="Y35" s="19"/>
      <c r="Z35" s="19"/>
      <c r="AB35" s="19"/>
      <c r="AC35" s="19"/>
      <c r="AD35" s="19"/>
      <c r="AE35" s="19"/>
      <c r="AF35" s="19"/>
      <c r="AG35" s="19"/>
      <c r="AH35" s="19"/>
      <c r="AI35" s="19"/>
      <c r="AJ35" s="19"/>
    </row>
    <row r="36" spans="4:36" s="16" customFormat="1" ht="12.6" customHeight="1" x14ac:dyDescent="0.2">
      <c r="D36" s="17"/>
      <c r="E36" s="32"/>
      <c r="F36" s="19"/>
      <c r="G36" s="19"/>
      <c r="H36" s="33"/>
      <c r="I36" s="19"/>
      <c r="J36" s="19"/>
      <c r="K36" s="33"/>
      <c r="L36" s="19"/>
      <c r="M36" s="19"/>
      <c r="N36" s="33"/>
      <c r="O36" s="19"/>
      <c r="P36" s="19"/>
      <c r="Q36" s="33"/>
      <c r="R36" s="33"/>
      <c r="S36" s="33"/>
      <c r="T36" s="33"/>
      <c r="U36" s="33"/>
      <c r="V36" s="19"/>
      <c r="W36" s="19"/>
      <c r="X36" s="19"/>
      <c r="Y36" s="19"/>
      <c r="Z36" s="19"/>
      <c r="AB36" s="19"/>
      <c r="AC36" s="19"/>
      <c r="AD36" s="19"/>
      <c r="AE36" s="19"/>
      <c r="AF36" s="19"/>
      <c r="AG36" s="19"/>
      <c r="AH36" s="19"/>
      <c r="AI36" s="19"/>
      <c r="AJ36" s="19"/>
    </row>
    <row r="37" spans="4:36" s="16" customFormat="1" ht="11.85" customHeight="1" x14ac:dyDescent="0.2">
      <c r="D37" s="17"/>
      <c r="E37" s="32"/>
      <c r="F37" s="19"/>
      <c r="G37" s="19"/>
      <c r="H37" s="33"/>
      <c r="I37" s="19"/>
      <c r="J37" s="19"/>
      <c r="K37" s="33"/>
      <c r="L37" s="19"/>
      <c r="M37" s="19"/>
      <c r="N37" s="33"/>
      <c r="O37" s="19"/>
      <c r="P37" s="19"/>
      <c r="Q37" s="33"/>
      <c r="R37" s="33"/>
      <c r="S37" s="33"/>
      <c r="T37" s="33"/>
      <c r="U37" s="33"/>
      <c r="V37" s="19"/>
      <c r="W37" s="19"/>
      <c r="X37" s="19"/>
      <c r="Y37" s="19"/>
      <c r="Z37" s="19"/>
      <c r="AB37" s="19"/>
      <c r="AC37" s="19"/>
      <c r="AD37" s="19"/>
      <c r="AE37" s="19"/>
      <c r="AF37" s="19"/>
      <c r="AG37" s="19"/>
      <c r="AH37" s="19"/>
      <c r="AI37" s="19"/>
      <c r="AJ37" s="19"/>
    </row>
    <row r="38" spans="4:36" s="16" customFormat="1" ht="11.85" customHeight="1" x14ac:dyDescent="0.2">
      <c r="D38" s="17"/>
      <c r="E38" s="32"/>
      <c r="F38" s="19"/>
      <c r="G38" s="19"/>
      <c r="H38" s="33"/>
      <c r="I38" s="19"/>
      <c r="J38" s="19"/>
      <c r="K38" s="33"/>
      <c r="L38" s="19"/>
      <c r="M38" s="19"/>
      <c r="N38" s="33"/>
      <c r="O38" s="19"/>
      <c r="P38" s="19"/>
      <c r="Q38" s="33"/>
      <c r="R38" s="33"/>
      <c r="S38" s="33"/>
      <c r="T38" s="33"/>
      <c r="U38" s="33"/>
      <c r="V38" s="19"/>
      <c r="W38" s="19"/>
      <c r="X38" s="19"/>
      <c r="Y38" s="19"/>
      <c r="Z38" s="19"/>
      <c r="AB38" s="19"/>
      <c r="AC38" s="19"/>
      <c r="AD38" s="19"/>
      <c r="AE38" s="19"/>
      <c r="AF38" s="19"/>
      <c r="AG38" s="19"/>
      <c r="AH38" s="19"/>
      <c r="AI38" s="19"/>
      <c r="AJ38" s="19"/>
    </row>
    <row r="39" spans="4:36" s="16" customFormat="1" ht="14.1" customHeight="1" x14ac:dyDescent="0.2">
      <c r="D39" s="17"/>
      <c r="E39" s="17"/>
      <c r="F39" s="19"/>
      <c r="G39" s="19"/>
      <c r="H39" s="33"/>
      <c r="I39" s="19"/>
      <c r="J39" s="19"/>
      <c r="K39" s="33"/>
      <c r="L39" s="19"/>
      <c r="M39" s="19"/>
      <c r="N39" s="33"/>
      <c r="O39" s="19"/>
      <c r="P39" s="19"/>
      <c r="Q39" s="33"/>
      <c r="R39" s="33"/>
      <c r="S39" s="33"/>
      <c r="T39" s="33"/>
      <c r="U39" s="33"/>
      <c r="V39" s="19"/>
      <c r="W39" s="19"/>
      <c r="X39" s="19"/>
      <c r="Y39" s="19"/>
      <c r="Z39" s="19"/>
      <c r="AB39" s="19"/>
      <c r="AC39" s="19"/>
      <c r="AD39" s="19"/>
      <c r="AE39" s="19"/>
      <c r="AF39" s="19"/>
      <c r="AG39" s="19"/>
      <c r="AH39" s="19"/>
      <c r="AI39" s="19"/>
      <c r="AJ39" s="19"/>
    </row>
    <row r="40" spans="4:36" s="16" customFormat="1" ht="11.85" customHeight="1" x14ac:dyDescent="0.2">
      <c r="D40" s="17"/>
      <c r="E40" s="17"/>
      <c r="F40" s="19"/>
      <c r="G40" s="19"/>
      <c r="H40" s="33"/>
      <c r="I40" s="19"/>
      <c r="J40" s="19"/>
      <c r="K40" s="33"/>
      <c r="L40" s="19"/>
      <c r="M40" s="19"/>
      <c r="N40" s="33"/>
      <c r="O40" s="19"/>
      <c r="P40" s="19"/>
      <c r="Q40" s="33"/>
      <c r="R40" s="33"/>
      <c r="S40" s="33"/>
      <c r="T40" s="33"/>
      <c r="U40" s="33"/>
      <c r="V40" s="19"/>
      <c r="W40" s="19"/>
      <c r="X40" s="19"/>
      <c r="Y40" s="19"/>
      <c r="Z40" s="19"/>
      <c r="AB40" s="19"/>
      <c r="AC40" s="19"/>
      <c r="AD40" s="19"/>
      <c r="AE40" s="19"/>
      <c r="AF40" s="19"/>
      <c r="AG40" s="19"/>
      <c r="AH40" s="19"/>
      <c r="AI40" s="19"/>
      <c r="AJ40" s="19"/>
    </row>
    <row r="41" spans="4:36" s="16" customFormat="1" ht="11.85" customHeight="1" x14ac:dyDescent="0.2">
      <c r="D41" s="17"/>
      <c r="E41" s="17"/>
      <c r="F41" s="19"/>
      <c r="G41" s="19"/>
      <c r="H41" s="33"/>
      <c r="I41" s="19"/>
      <c r="J41" s="19"/>
      <c r="K41" s="33"/>
      <c r="L41" s="19"/>
      <c r="M41" s="19"/>
      <c r="N41" s="33"/>
      <c r="O41" s="19"/>
      <c r="P41" s="19"/>
      <c r="Q41" s="33"/>
      <c r="R41" s="33"/>
      <c r="S41" s="33"/>
      <c r="T41" s="33"/>
      <c r="U41" s="33"/>
      <c r="V41" s="19"/>
      <c r="W41" s="19"/>
      <c r="X41" s="19"/>
      <c r="Y41" s="19"/>
      <c r="Z41" s="19"/>
      <c r="AB41" s="19"/>
      <c r="AC41" s="19"/>
      <c r="AD41" s="19"/>
      <c r="AE41" s="19"/>
      <c r="AF41" s="19"/>
      <c r="AG41" s="19"/>
      <c r="AH41" s="19"/>
      <c r="AI41" s="19"/>
      <c r="AJ41" s="19"/>
    </row>
    <row r="42" spans="4:36" s="16" customFormat="1" ht="11.85" customHeight="1" x14ac:dyDescent="0.2">
      <c r="D42" s="17"/>
      <c r="E42" s="17"/>
      <c r="F42" s="19"/>
      <c r="G42" s="19"/>
      <c r="H42" s="33"/>
      <c r="I42" s="19"/>
      <c r="J42" s="19"/>
      <c r="K42" s="33"/>
      <c r="L42" s="19"/>
      <c r="M42" s="19"/>
      <c r="N42" s="33"/>
      <c r="O42" s="19"/>
      <c r="P42" s="19"/>
      <c r="Q42" s="33"/>
      <c r="R42" s="33"/>
      <c r="S42" s="33"/>
      <c r="T42" s="33"/>
      <c r="U42" s="33"/>
      <c r="V42" s="19"/>
      <c r="W42" s="19"/>
      <c r="X42" s="19"/>
      <c r="Y42" s="19"/>
      <c r="Z42" s="19"/>
      <c r="AB42" s="19"/>
      <c r="AC42" s="19"/>
      <c r="AD42" s="19"/>
      <c r="AE42" s="19"/>
      <c r="AF42" s="19"/>
      <c r="AG42" s="19"/>
      <c r="AH42" s="19"/>
      <c r="AI42" s="19"/>
      <c r="AJ42" s="19"/>
    </row>
  </sheetData>
  <sheetProtection selectLockedCells="1"/>
  <mergeCells count="60">
    <mergeCell ref="AG2:AJ2"/>
    <mergeCell ref="AG3:AJ3"/>
    <mergeCell ref="AG4:AJ4"/>
    <mergeCell ref="AG5:AJ5"/>
    <mergeCell ref="AJ10:AJ12"/>
    <mergeCell ref="V9:AJ9"/>
    <mergeCell ref="B8:AJ8"/>
    <mergeCell ref="AG6:AJ6"/>
    <mergeCell ref="C10:C12"/>
    <mergeCell ref="AC6:AF6"/>
    <mergeCell ref="Q11:Q12"/>
    <mergeCell ref="V10:V12"/>
    <mergeCell ref="W10:W12"/>
    <mergeCell ref="X10:X12"/>
    <mergeCell ref="AG10:AG12"/>
    <mergeCell ref="AH10:AH12"/>
    <mergeCell ref="AI10:AI12"/>
    <mergeCell ref="AF11:AF12"/>
    <mergeCell ref="AC10:AC12"/>
    <mergeCell ref="AD10:AD12"/>
    <mergeCell ref="AE10:AE12"/>
    <mergeCell ref="K11:K12"/>
    <mergeCell ref="Y10:Z10"/>
    <mergeCell ref="AA10:AA12"/>
    <mergeCell ref="R11:R12"/>
    <mergeCell ref="S11:S12"/>
    <mergeCell ref="T11:T12"/>
    <mergeCell ref="U11:U12"/>
    <mergeCell ref="E10:E12"/>
    <mergeCell ref="F10:H10"/>
    <mergeCell ref="I10:K10"/>
    <mergeCell ref="R10:T10"/>
    <mergeCell ref="P11:P12"/>
    <mergeCell ref="L10:N10"/>
    <mergeCell ref="O10:Q10"/>
    <mergeCell ref="F11:F12"/>
    <mergeCell ref="G11:G12"/>
    <mergeCell ref="H11:H12"/>
    <mergeCell ref="I11:I12"/>
    <mergeCell ref="J11:J12"/>
    <mergeCell ref="L11:L12"/>
    <mergeCell ref="M11:M12"/>
    <mergeCell ref="N11:N12"/>
    <mergeCell ref="O11:O12"/>
    <mergeCell ref="AK10:AK12"/>
    <mergeCell ref="X13:X19"/>
    <mergeCell ref="E7:AB7"/>
    <mergeCell ref="AC7:AJ7"/>
    <mergeCell ref="B2:D5"/>
    <mergeCell ref="B7:D7"/>
    <mergeCell ref="AB10:AB12"/>
    <mergeCell ref="B9:E9"/>
    <mergeCell ref="F9:U9"/>
    <mergeCell ref="B6:D6"/>
    <mergeCell ref="E6:AB6"/>
    <mergeCell ref="E2:AF3"/>
    <mergeCell ref="E4:AF4"/>
    <mergeCell ref="E5:AF5"/>
    <mergeCell ref="B10:B12"/>
    <mergeCell ref="D10:D12"/>
  </mergeCells>
  <conditionalFormatting sqref="H13:H19 K13:K19 N13:N19">
    <cfRule type="cellIs" dxfId="10" priority="4" stopIfTrue="1" operator="between">
      <formula>0.9</formula>
      <formula>1.05</formula>
    </cfRule>
    <cfRule type="cellIs" dxfId="9" priority="5" stopIfTrue="1" operator="between">
      <formula>0.7</formula>
      <formula>0.8999</formula>
    </cfRule>
    <cfRule type="cellIs" dxfId="8" priority="6" stopIfTrue="1" operator="between">
      <formula>0</formula>
      <formula>0.699</formula>
    </cfRule>
    <cfRule type="cellIs" dxfId="7" priority="7" stopIfTrue="1" operator="greaterThan">
      <formula>1.05</formula>
    </cfRule>
  </conditionalFormatting>
  <conditionalFormatting sqref="Q13:Q19">
    <cfRule type="cellIs" dxfId="6" priority="56" stopIfTrue="1" operator="between">
      <formula>0.9</formula>
      <formula>1.05</formula>
    </cfRule>
    <cfRule type="cellIs" dxfId="5" priority="57" stopIfTrue="1" operator="between">
      <formula>0.7</formula>
      <formula>0.8999</formula>
    </cfRule>
    <cfRule type="cellIs" dxfId="4" priority="58" stopIfTrue="1" operator="between">
      <formula>0</formula>
      <formula>0.699</formula>
    </cfRule>
    <cfRule type="cellIs" dxfId="3" priority="59" stopIfTrue="1" operator="greaterThan">
      <formula>1.05</formula>
    </cfRule>
  </conditionalFormatting>
  <conditionalFormatting sqref="T13:T19">
    <cfRule type="cellIs" dxfId="2" priority="1" stopIfTrue="1" operator="between">
      <formula>0.9</formula>
      <formula>1</formula>
    </cfRule>
    <cfRule type="cellIs" dxfId="1" priority="2" stopIfTrue="1" operator="between">
      <formula>0.7</formula>
      <formula>0.8999</formula>
    </cfRule>
    <cfRule type="cellIs" dxfId="0" priority="3" stopIfTrue="1" operator="between">
      <formula>0</formula>
      <formula>0.699</formula>
    </cfRule>
  </conditionalFormatting>
  <dataValidations count="5">
    <dataValidation type="list" operator="equal" allowBlank="1" showErrorMessage="1" sqref="AA20:AA42" xr:uid="{00000000-0002-0000-0000-000000000000}">
      <formula1>"Eficacia,Eficiencia,Efectividad,"</formula1>
      <formula2>0</formula2>
    </dataValidation>
    <dataValidation type="list" operator="equal" allowBlank="1" showErrorMessage="1" sqref="AF20:AF42" xr:uid="{00000000-0002-0000-0000-000001000000}">
      <formula1>"1.Garantizar las condiciones de convivencia pacífica, seguridad humana, el ejercicio de derechos y libertades para contribuir al mejoramiento de la calidad de vida en Bogotá.,2.Promover el acceso al sistema de justicia, mediante mecanismos efectivos, incl"</formula1>
      <formula2>0</formula2>
    </dataValidation>
    <dataValidation type="list" operator="equal" allowBlank="1" showErrorMessage="1" sqref="AC13:AC42" xr:uid="{00000000-0002-0000-0000-000002000000}">
      <formula1>"Coeficiente,Índice o razón,Porcentaje,Tasa,Valor absoluto"</formula1>
      <formula2>0</formula2>
    </dataValidation>
    <dataValidation type="list" operator="equal" allowBlank="1" showErrorMessage="1" sqref="AD13:AD42" xr:uid="{00000000-0002-0000-0000-000003000000}">
      <formula1>"Diario,Semanal,Mensual,Bimestral ,Trimestral,Semestral ,Anual"</formula1>
      <formula2>0</formula2>
    </dataValidation>
    <dataValidation type="list" operator="equal" allowBlank="1" showErrorMessage="1" sqref="AE13:AE42" xr:uid="{00000000-0002-0000-0000-000004000000}">
      <formula1>"Alta ,Media ,Baja"</formula1>
      <formula2>0</formula2>
    </dataValidation>
  </dataValidations>
  <printOptions horizontalCentered="1" verticalCentered="1"/>
  <pageMargins left="0.39370078740157483" right="0.39370078740157483" top="1.0629921259842521" bottom="1.0629921259842521" header="0.78740157480314965" footer="0.78740157480314965"/>
  <pageSetup paperSize="9" scale="40" orientation="landscape" useFirstPageNumber="1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zoomScale="82" zoomScaleNormal="82" workbookViewId="0">
      <selection activeCell="C21" sqref="C21"/>
    </sheetView>
  </sheetViews>
  <sheetFormatPr baseColWidth="10" defaultRowHeight="12.75" x14ac:dyDescent="0.2"/>
  <cols>
    <col min="1" max="1" width="11.140625" customWidth="1"/>
    <col min="2" max="2" width="48.140625" bestFit="1" customWidth="1"/>
    <col min="3" max="3" width="45.140625" customWidth="1"/>
    <col min="4" max="6" width="59.5703125" customWidth="1"/>
    <col min="7" max="7" width="39.140625" customWidth="1"/>
  </cols>
  <sheetData>
    <row r="1" spans="1:7" ht="15.75" x14ac:dyDescent="0.2">
      <c r="A1" s="61"/>
      <c r="B1" s="62"/>
      <c r="C1" s="52" t="s">
        <v>31</v>
      </c>
      <c r="D1" s="53"/>
      <c r="E1" s="53"/>
      <c r="F1" s="54"/>
      <c r="G1" s="7" t="s">
        <v>37</v>
      </c>
    </row>
    <row r="2" spans="1:7" ht="15.75" x14ac:dyDescent="0.2">
      <c r="A2" s="63"/>
      <c r="B2" s="64"/>
      <c r="C2" s="55"/>
      <c r="D2" s="56"/>
      <c r="E2" s="56"/>
      <c r="F2" s="57"/>
      <c r="G2" s="8" t="s">
        <v>38</v>
      </c>
    </row>
    <row r="3" spans="1:7" ht="20.25" x14ac:dyDescent="0.2">
      <c r="A3" s="63"/>
      <c r="B3" s="64"/>
      <c r="C3" s="55" t="s">
        <v>36</v>
      </c>
      <c r="D3" s="56"/>
      <c r="E3" s="56"/>
      <c r="F3" s="57"/>
      <c r="G3" s="9" t="s">
        <v>46</v>
      </c>
    </row>
    <row r="4" spans="1:7" ht="21" thickBot="1" x14ac:dyDescent="0.25">
      <c r="A4" s="65"/>
      <c r="B4" s="66"/>
      <c r="C4" s="58" t="s">
        <v>148</v>
      </c>
      <c r="D4" s="59"/>
      <c r="E4" s="59"/>
      <c r="F4" s="60"/>
      <c r="G4" s="10" t="s">
        <v>39</v>
      </c>
    </row>
    <row r="5" spans="1:7" ht="15" x14ac:dyDescent="0.2">
      <c r="A5" s="43" t="s">
        <v>32</v>
      </c>
      <c r="B5" s="44"/>
      <c r="C5" s="45"/>
      <c r="D5" s="46" t="s">
        <v>66</v>
      </c>
      <c r="E5" s="47"/>
      <c r="F5" s="47"/>
      <c r="G5" s="48"/>
    </row>
    <row r="6" spans="1:7" ht="15.75" thickBot="1" x14ac:dyDescent="0.25">
      <c r="A6" s="40" t="s">
        <v>33</v>
      </c>
      <c r="B6" s="41"/>
      <c r="C6" s="42"/>
      <c r="D6" s="49" t="s">
        <v>67</v>
      </c>
      <c r="E6" s="50"/>
      <c r="F6" s="50"/>
      <c r="G6" s="51"/>
    </row>
    <row r="7" spans="1:7" ht="13.5" thickBot="1" x14ac:dyDescent="0.25"/>
    <row r="8" spans="1:7" ht="15" x14ac:dyDescent="0.2">
      <c r="A8" s="2" t="s">
        <v>43</v>
      </c>
      <c r="B8" s="2" t="s">
        <v>45</v>
      </c>
      <c r="C8" s="2" t="s">
        <v>35</v>
      </c>
      <c r="D8" s="3" t="s">
        <v>56</v>
      </c>
      <c r="E8" s="4" t="s">
        <v>40</v>
      </c>
      <c r="F8" s="4" t="s">
        <v>41</v>
      </c>
      <c r="G8" s="4" t="s">
        <v>42</v>
      </c>
    </row>
    <row r="9" spans="1:7" ht="25.5" x14ac:dyDescent="0.2">
      <c r="A9" s="6">
        <v>1</v>
      </c>
      <c r="B9" s="12" t="s">
        <v>69</v>
      </c>
      <c r="C9" s="15" t="s">
        <v>68</v>
      </c>
      <c r="D9" s="38"/>
      <c r="E9" s="38"/>
      <c r="F9" s="11"/>
      <c r="G9" s="11"/>
    </row>
    <row r="10" spans="1:7" ht="25.5" x14ac:dyDescent="0.2">
      <c r="A10" s="6">
        <v>2</v>
      </c>
      <c r="B10" s="12" t="s">
        <v>71</v>
      </c>
      <c r="C10" s="15" t="s">
        <v>70</v>
      </c>
      <c r="D10" s="38"/>
      <c r="E10" s="38"/>
      <c r="F10" s="11"/>
      <c r="G10" s="11"/>
    </row>
    <row r="11" spans="1:7" ht="38.25" x14ac:dyDescent="0.2">
      <c r="A11" s="6">
        <v>3</v>
      </c>
      <c r="B11" s="14" t="s">
        <v>73</v>
      </c>
      <c r="C11" s="15" t="s">
        <v>72</v>
      </c>
      <c r="D11" s="38"/>
      <c r="E11" s="38"/>
      <c r="F11" s="11"/>
      <c r="G11" s="11"/>
    </row>
    <row r="12" spans="1:7" ht="25.5" x14ac:dyDescent="0.2">
      <c r="A12" s="6">
        <v>4</v>
      </c>
      <c r="B12" s="14" t="s">
        <v>78</v>
      </c>
      <c r="C12" s="15" t="s">
        <v>74</v>
      </c>
      <c r="D12" s="38"/>
      <c r="E12" s="38"/>
      <c r="F12" s="11"/>
      <c r="G12" s="11"/>
    </row>
    <row r="13" spans="1:7" x14ac:dyDescent="0.2">
      <c r="A13" s="6">
        <v>5</v>
      </c>
      <c r="B13" s="14" t="s">
        <v>79</v>
      </c>
      <c r="C13" s="14" t="s">
        <v>75</v>
      </c>
      <c r="D13" s="38"/>
      <c r="E13" s="38"/>
      <c r="F13" s="11"/>
      <c r="G13" s="11"/>
    </row>
    <row r="14" spans="1:7" ht="25.5" x14ac:dyDescent="0.2">
      <c r="A14" s="6">
        <v>6</v>
      </c>
      <c r="B14" s="14" t="s">
        <v>80</v>
      </c>
      <c r="C14" s="14" t="s">
        <v>76</v>
      </c>
      <c r="D14" s="38"/>
      <c r="E14" s="38"/>
      <c r="F14" s="11"/>
      <c r="G14" s="11"/>
    </row>
    <row r="15" spans="1:7" ht="25.5" x14ac:dyDescent="0.2">
      <c r="A15" s="6">
        <v>7</v>
      </c>
      <c r="B15" s="14" t="s">
        <v>81</v>
      </c>
      <c r="C15" s="14" t="s">
        <v>77</v>
      </c>
      <c r="D15" s="38"/>
      <c r="E15" s="38"/>
      <c r="F15" s="11"/>
      <c r="G15" s="11"/>
    </row>
  </sheetData>
  <mergeCells count="8">
    <mergeCell ref="A6:C6"/>
    <mergeCell ref="A5:C5"/>
    <mergeCell ref="D5:G5"/>
    <mergeCell ref="D6:G6"/>
    <mergeCell ref="C1:F2"/>
    <mergeCell ref="C3:F3"/>
    <mergeCell ref="C4:F4"/>
    <mergeCell ref="A1:B4"/>
  </mergeCells>
  <pageMargins left="0.7" right="0.7" top="0.75" bottom="0.75" header="0.3" footer="0.3"/>
  <pageSetup paperSize="9" orientation="portrait" horizontalDpi="4294967292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ARCHIVO</vt:lpstr>
      <vt:lpstr>DETALLE DE EJECUCIÓN</vt:lpstr>
      <vt:lpstr>ARCHIVO!Área_de_impresión</vt:lpstr>
      <vt:lpstr>ARCHIVO!Títulos_a_imprimir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Quintero</dc:creator>
  <cp:lastModifiedBy>Calidad</cp:lastModifiedBy>
  <cp:lastPrinted>2018-04-17T19:21:06Z</cp:lastPrinted>
  <dcterms:created xsi:type="dcterms:W3CDTF">2015-11-24T17:06:50Z</dcterms:created>
  <dcterms:modified xsi:type="dcterms:W3CDTF">2026-01-28T13:34:59Z</dcterms:modified>
</cp:coreProperties>
</file>