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Users\mangelica\Documents\ANGELICA MENCO\OFICINA 2026\POA 2026\"/>
    </mc:Choice>
  </mc:AlternateContent>
  <xr:revisionPtr revIDLastSave="0" documentId="8_{0ABAE805-EACD-4314-B53C-E19FCB753167}" xr6:coauthVersionLast="47" xr6:coauthVersionMax="47" xr10:uidLastSave="{00000000-0000-0000-0000-000000000000}"/>
  <bookViews>
    <workbookView xWindow="-120" yWindow="-120" windowWidth="29040" windowHeight="15840" tabRatio="791" xr2:uid="{00000000-000D-0000-FFFF-FFFF00000000}"/>
  </bookViews>
  <sheets>
    <sheet name="PLANEACION Y CALIDAD" sheetId="1" r:id="rId1"/>
    <sheet name="DETALLE DE EJECUCIÓN" sheetId="2" r:id="rId2"/>
  </sheets>
  <definedNames>
    <definedName name="_xlnm.Print_Area" localSheetId="0">'PLANEACION Y CALIDAD'!$A$2:$AH$42</definedName>
    <definedName name="_xlnm.Print_Titles" localSheetId="0">'PLANEACION Y CALIDAD'!$2:$11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7" i="1" l="1"/>
  <c r="N27" i="1"/>
  <c r="Q27" i="1"/>
  <c r="R27" i="1"/>
  <c r="S27" i="1"/>
  <c r="T27" i="1" s="1"/>
  <c r="U27" i="1" s="1"/>
  <c r="H22" i="1"/>
  <c r="K22" i="1"/>
  <c r="N22" i="1"/>
  <c r="Q22" i="1"/>
  <c r="R22" i="1"/>
  <c r="S22" i="1"/>
  <c r="T22" i="1"/>
  <c r="U22" i="1"/>
  <c r="H23" i="1"/>
  <c r="K23" i="1"/>
  <c r="N23" i="1"/>
  <c r="Q23" i="1"/>
  <c r="R23" i="1"/>
  <c r="S23" i="1"/>
  <c r="T23" i="1"/>
  <c r="U23" i="1"/>
  <c r="H24" i="1"/>
  <c r="K24" i="1"/>
  <c r="N24" i="1"/>
  <c r="Q24" i="1"/>
  <c r="R24" i="1"/>
  <c r="S24" i="1"/>
  <c r="T24" i="1"/>
  <c r="U24" i="1"/>
  <c r="H18" i="1" l="1"/>
  <c r="K18" i="1"/>
  <c r="N18" i="1"/>
  <c r="Q18" i="1"/>
  <c r="R18" i="1"/>
  <c r="S18" i="1"/>
  <c r="T18" i="1" s="1"/>
  <c r="U18" i="1" s="1"/>
  <c r="H19" i="1"/>
  <c r="K19" i="1"/>
  <c r="N19" i="1"/>
  <c r="Q19" i="1"/>
  <c r="R19" i="1"/>
  <c r="S19" i="1"/>
  <c r="H20" i="1"/>
  <c r="K20" i="1"/>
  <c r="N20" i="1"/>
  <c r="Q20" i="1"/>
  <c r="R20" i="1"/>
  <c r="S20" i="1"/>
  <c r="T20" i="1" s="1"/>
  <c r="U20" i="1" s="1"/>
  <c r="S16" i="1"/>
  <c r="R16" i="1"/>
  <c r="Q16" i="1"/>
  <c r="N16" i="1"/>
  <c r="K16" i="1"/>
  <c r="S15" i="1"/>
  <c r="R15" i="1"/>
  <c r="Q15" i="1"/>
  <c r="N15" i="1"/>
  <c r="K15" i="1"/>
  <c r="S14" i="1"/>
  <c r="R14" i="1"/>
  <c r="Q14" i="1"/>
  <c r="N14" i="1"/>
  <c r="K14" i="1"/>
  <c r="H32" i="1"/>
  <c r="E43" i="1"/>
  <c r="R21" i="1"/>
  <c r="S21" i="1"/>
  <c r="R25" i="1"/>
  <c r="S25" i="1"/>
  <c r="R26" i="1"/>
  <c r="S26" i="1"/>
  <c r="R28" i="1"/>
  <c r="S28" i="1"/>
  <c r="R29" i="1"/>
  <c r="S29" i="1"/>
  <c r="R30" i="1"/>
  <c r="S30" i="1"/>
  <c r="R31" i="1"/>
  <c r="S31" i="1"/>
  <c r="R32" i="1"/>
  <c r="S32" i="1"/>
  <c r="R33" i="1"/>
  <c r="S33" i="1"/>
  <c r="R34" i="1"/>
  <c r="S34" i="1"/>
  <c r="R35" i="1"/>
  <c r="S35" i="1"/>
  <c r="R36" i="1"/>
  <c r="S36" i="1"/>
  <c r="R37" i="1"/>
  <c r="S37" i="1"/>
  <c r="R38" i="1"/>
  <c r="S38" i="1"/>
  <c r="R39" i="1"/>
  <c r="S39" i="1"/>
  <c r="R40" i="1"/>
  <c r="S40" i="1"/>
  <c r="R41" i="1"/>
  <c r="S41" i="1"/>
  <c r="R42" i="1"/>
  <c r="S42" i="1"/>
  <c r="Q21" i="1"/>
  <c r="Q25" i="1"/>
  <c r="Q26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N21" i="1"/>
  <c r="N25" i="1"/>
  <c r="N26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K21" i="1"/>
  <c r="K25" i="1"/>
  <c r="K26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H21" i="1"/>
  <c r="H25" i="1"/>
  <c r="H28" i="1"/>
  <c r="H29" i="1"/>
  <c r="H30" i="1"/>
  <c r="H31" i="1"/>
  <c r="H33" i="1"/>
  <c r="H34" i="1"/>
  <c r="H35" i="1"/>
  <c r="H36" i="1"/>
  <c r="H37" i="1"/>
  <c r="H38" i="1"/>
  <c r="H39" i="1"/>
  <c r="H40" i="1"/>
  <c r="H41" i="1"/>
  <c r="H42" i="1"/>
  <c r="Q13" i="1"/>
  <c r="S17" i="1"/>
  <c r="S13" i="1"/>
  <c r="R17" i="1"/>
  <c r="R13" i="1"/>
  <c r="K13" i="1"/>
  <c r="N13" i="1"/>
  <c r="H17" i="1"/>
  <c r="K17" i="1"/>
  <c r="N17" i="1"/>
  <c r="Q17" i="1"/>
  <c r="T19" i="1" l="1"/>
  <c r="U19" i="1" s="1"/>
  <c r="T16" i="1"/>
  <c r="T15" i="1"/>
  <c r="T14" i="1"/>
  <c r="T41" i="1"/>
  <c r="U41" i="1" s="1"/>
  <c r="T13" i="1"/>
  <c r="U13" i="1" s="1"/>
  <c r="T42" i="1"/>
  <c r="U42" i="1" s="1"/>
  <c r="T40" i="1"/>
  <c r="U40" i="1" s="1"/>
  <c r="T38" i="1"/>
  <c r="U38" i="1" s="1"/>
  <c r="T37" i="1"/>
  <c r="U37" i="1" s="1"/>
  <c r="T35" i="1"/>
  <c r="U35" i="1" s="1"/>
  <c r="T33" i="1"/>
  <c r="U33" i="1" s="1"/>
  <c r="T31" i="1"/>
  <c r="U31" i="1" s="1"/>
  <c r="T29" i="1"/>
  <c r="U29" i="1" s="1"/>
  <c r="T39" i="1"/>
  <c r="U39" i="1" s="1"/>
  <c r="T36" i="1"/>
  <c r="U36" i="1" s="1"/>
  <c r="T34" i="1"/>
  <c r="U34" i="1" s="1"/>
  <c r="T32" i="1"/>
  <c r="U32" i="1" s="1"/>
  <c r="T30" i="1"/>
  <c r="U30" i="1" s="1"/>
  <c r="T28" i="1"/>
  <c r="U28" i="1" s="1"/>
  <c r="T26" i="1"/>
  <c r="U26" i="1" s="1"/>
  <c r="T25" i="1"/>
  <c r="U25" i="1" s="1"/>
  <c r="T21" i="1"/>
  <c r="U21" i="1" s="1"/>
  <c r="T17" i="1"/>
  <c r="U17" i="1" s="1"/>
  <c r="U1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Olga Quintero</author>
    <author>ALEXANDRA NEGRETE ROJAS</author>
    <author/>
    <author>tc={55240868-FF82-487B-A912-D4677C72B0BF}</author>
  </authors>
  <commentList>
    <comment ref="B10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Numerar cada meta
</t>
        </r>
      </text>
    </comment>
    <comment ref="C10" authorId="1" shapeId="0" xr:uid="{35DE524B-1280-4EBD-BB89-18345FF04FF7}">
      <text>
        <r>
          <rPr>
            <sz val="9"/>
            <color rgb="FF000000"/>
            <rFont val="Tahoma"/>
            <family val="2"/>
          </rPr>
          <t>Descripción de la actividad a desarrollar</t>
        </r>
      </text>
    </comment>
    <comment ref="D10" authorId="0" shapeId="0" xr:uid="{00000000-0006-0000-0000-000002000000}">
      <text>
        <r>
          <rPr>
            <sz val="9"/>
            <color indexed="81"/>
            <rFont val="Tahoma"/>
            <family val="2"/>
          </rPr>
          <t>Definir las metas a las que se compromete la dependencia para la vigencia</t>
        </r>
      </text>
    </comment>
    <comment ref="E10" authorId="0" shapeId="0" xr:uid="{00000000-0006-0000-0000-000003000000}">
      <text>
        <r>
          <rPr>
            <sz val="9"/>
            <color rgb="FF000000"/>
            <rFont val="Tahoma"/>
            <family val="2"/>
          </rPr>
          <t xml:space="preserve">Peso de cada meta dentro del total de metas definidas, la suma de las mismas debe ser del 100%
</t>
        </r>
      </text>
    </comment>
    <comment ref="V10" authorId="2" shapeId="0" xr:uid="{00000000-0006-0000-0000-000004000000}">
      <text>
        <r>
          <rPr>
            <sz val="8"/>
            <color rgb="FF000000"/>
            <rFont val="Tahoma"/>
            <family val="2"/>
          </rPr>
          <t xml:space="preserve">Designación que identifica el indicador respectivo. Ej. “Informe de seguimiento plan
</t>
        </r>
        <r>
          <rPr>
            <sz val="8"/>
            <color rgb="FF000000"/>
            <rFont val="Tahoma"/>
            <family val="2"/>
          </rPr>
          <t xml:space="preserve">de desarrollo”
</t>
        </r>
      </text>
    </comment>
    <comment ref="W10" authorId="2" shapeId="0" xr:uid="{00000000-0006-0000-0000-000005000000}">
      <text>
        <r>
          <rPr>
            <sz val="8"/>
            <color rgb="FF000000"/>
            <rFont val="Tahoma"/>
            <family val="2"/>
          </rPr>
          <t xml:space="preserve">Constituye la razón de ser del indicador, establece el propósito o fin último de la
</t>
        </r>
        <r>
          <rPr>
            <sz val="8"/>
            <color rgb="FF000000"/>
            <rFont val="Tahoma"/>
            <family val="2"/>
          </rPr>
          <t xml:space="preserve">medición. La definición debe estar constituida por los siguientes elementos:
</t>
        </r>
        <r>
          <rPr>
            <sz val="8"/>
            <color rgb="FF000000"/>
            <rFont val="Tahoma"/>
            <family val="2"/>
          </rPr>
          <t xml:space="preserve">1)Qué se espera hacer
</t>
        </r>
        <r>
          <rPr>
            <sz val="8"/>
            <color rgb="FF000000"/>
            <rFont val="Tahoma"/>
            <family val="2"/>
          </rPr>
          <t xml:space="preserve">2)En donde se quiere hacer
</t>
        </r>
        <r>
          <rPr>
            <sz val="8"/>
            <color rgb="FF000000"/>
            <rFont val="Tahoma"/>
            <family val="2"/>
          </rPr>
          <t xml:space="preserve">3)Elementos de contexto o descriptivo
</t>
        </r>
      </text>
    </comment>
    <comment ref="X10" authorId="2" shapeId="0" xr:uid="{00000000-0006-0000-0000-000006000000}">
      <text>
        <r>
          <rPr>
            <sz val="8"/>
            <color rgb="FF000000"/>
            <rFont val="Tahoma"/>
            <family val="2"/>
          </rPr>
          <t xml:space="preserve">Hace referencia al Objeto, la descripción de lo que se va a
</t>
        </r>
        <r>
          <rPr>
            <sz val="8"/>
            <color rgb="FF000000"/>
            <rFont val="Tahoma"/>
            <family val="2"/>
          </rPr>
          <t xml:space="preserve">medir. Ej. (Documentos, jornadas, pactos, planes, proyectos, seguimientos, informes,
</t>
        </r>
        <r>
          <rPr>
            <sz val="8"/>
            <color rgb="FF000000"/>
            <rFont val="Tahoma"/>
            <family val="2"/>
          </rPr>
          <t xml:space="preserve">talleres, usuarios etc.).
</t>
        </r>
      </text>
    </comment>
    <comment ref="AA10" authorId="2" shapeId="0" xr:uid="{00000000-0006-0000-0000-000007000000}">
      <text>
        <r>
          <rPr>
            <sz val="10"/>
            <color rgb="FF000000"/>
            <rFont val="Arial"/>
            <family val="2"/>
          </rPr>
          <t xml:space="preserve">La naturaleza o tipo del indicador se establece de acuerdo con los
</t>
        </r>
        <r>
          <rPr>
            <sz val="10"/>
            <color rgb="FF000000"/>
            <rFont val="Arial"/>
            <family val="2"/>
          </rPr>
          <t xml:space="preserve">siguientes criterios: Logro de los resultados esperados (Eficacia), manejo de los recursos
</t>
        </r>
        <r>
          <rPr>
            <sz val="10"/>
            <color rgb="FF000000"/>
            <rFont val="Arial"/>
            <family val="2"/>
          </rPr>
          <t xml:space="preserve">disponibles (Eficiencia), impacto de la gestión adelantada (Efectividad), que se puede hacer
</t>
        </r>
        <r>
          <rPr>
            <sz val="10"/>
            <color rgb="FF000000"/>
            <rFont val="Arial"/>
            <family val="2"/>
          </rPr>
          <t xml:space="preserve">por proceso, por conjunto de procesos o en forma global para el sistema
</t>
        </r>
        <r>
          <rPr>
            <sz val="10"/>
            <color rgb="FF000000"/>
            <rFont val="Arial"/>
            <family val="2"/>
          </rPr>
          <t xml:space="preserve">
</t>
        </r>
      </text>
    </comment>
    <comment ref="AB10" authorId="0" shapeId="0" xr:uid="{00000000-0006-0000-0000-000008000000}">
      <text>
        <r>
          <rPr>
            <sz val="9"/>
            <color rgb="FF000000"/>
            <rFont val="Tahoma"/>
            <family val="2"/>
          </rPr>
          <t xml:space="preserve">Donde se van a obtener los datos para el indicador  planteado
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AC10" authorId="2" shapeId="0" xr:uid="{00000000-0006-0000-0000-000009000000}">
      <text>
        <r>
          <rPr>
            <sz val="10"/>
            <color rgb="FF000000"/>
            <rFont val="Arial"/>
            <family val="2"/>
          </rPr>
          <t xml:space="preserve">El indicador es una medida comparativa que puede presentarse en
</t>
        </r>
        <r>
          <rPr>
            <sz val="10"/>
            <color rgb="FF000000"/>
            <rFont val="Arial"/>
            <family val="2"/>
          </rPr>
          <t xml:space="preserve">una de las siguientes formas o puede tener las siguientes estructuras:
</t>
        </r>
        <r>
          <rPr>
            <sz val="10"/>
            <color rgb="FF000000"/>
            <rFont val="Arial"/>
            <family val="2"/>
          </rPr>
          <t xml:space="preserve">1)Índice o razón:
</t>
        </r>
        <r>
          <rPr>
            <sz val="10"/>
            <color rgb="FF000000"/>
            <rFont val="Arial"/>
            <family val="2"/>
          </rPr>
          <t xml:space="preserve">Relación entre dos valores que pueden estar asociados a una misma
</t>
        </r>
        <r>
          <rPr>
            <sz val="10"/>
            <color rgb="FF000000"/>
            <rFont val="Arial"/>
            <family val="2"/>
          </rPr>
          <t xml:space="preserve">variable. Proporciona explícitamente la relación existente entre el numerador y el
</t>
        </r>
        <r>
          <rPr>
            <sz val="10"/>
            <color rgb="FF000000"/>
            <rFont val="Arial"/>
            <family val="2"/>
          </rPr>
          <t xml:space="preserve">denominador.
</t>
        </r>
        <r>
          <rPr>
            <sz val="10"/>
            <color rgb="FF000000"/>
            <rFont val="Arial"/>
            <family val="2"/>
          </rPr>
          <t xml:space="preserve">2)Coeficiente:
</t>
        </r>
        <r>
          <rPr>
            <sz val="10"/>
            <color rgb="FF000000"/>
            <rFont val="Arial"/>
            <family val="2"/>
          </rPr>
          <t xml:space="preserve">Valor numérico obtenido al relacionar las variables de una razón o
</t>
        </r>
        <r>
          <rPr>
            <sz val="10"/>
            <color rgb="FF000000"/>
            <rFont val="Arial"/>
            <family val="2"/>
          </rPr>
          <t xml:space="preserve">proporción, teniendo en cuenta las unidades de cada variable.
</t>
        </r>
        <r>
          <rPr>
            <sz val="10"/>
            <color rgb="FF000000"/>
            <rFont val="Arial"/>
            <family val="2"/>
          </rPr>
          <t xml:space="preserve">3)Porcentaje: Valor esperado como una fracción de 100, se obtiene al relacionar dos
</t>
        </r>
        <r>
          <rPr>
            <sz val="10"/>
            <color rgb="FF000000"/>
            <rFont val="Arial"/>
            <family val="2"/>
          </rPr>
          <t xml:space="preserve">variables en forma de cociente, las variables deben tener las mismas variables.
</t>
        </r>
        <r>
          <rPr>
            <sz val="10"/>
            <color rgb="FF000000"/>
            <rFont val="Arial"/>
            <family val="2"/>
          </rPr>
          <t xml:space="preserve">4)Valor Absoluto: Valor obtenido al relacionar una sola variable. Es un valor que por sí
</t>
        </r>
        <r>
          <rPr>
            <sz val="10"/>
            <color rgb="FF000000"/>
            <rFont val="Arial"/>
            <family val="2"/>
          </rPr>
          <t xml:space="preserve">mismo representa algo, sin necesidad de otro valor. Es un número que refleja el
</t>
        </r>
        <r>
          <rPr>
            <sz val="10"/>
            <color rgb="FF000000"/>
            <rFont val="Arial"/>
            <family val="2"/>
          </rPr>
          <t xml:space="preserve">conteo o la enumeración directa de unidades, fenómenos, o sucesos que describe el
</t>
        </r>
        <r>
          <rPr>
            <sz val="10"/>
            <color rgb="FF000000"/>
            <rFont val="Arial"/>
            <family val="2"/>
          </rPr>
          <t xml:space="preserve">indicador
</t>
        </r>
        <r>
          <rPr>
            <sz val="10"/>
            <color rgb="FF000000"/>
            <rFont val="Arial"/>
            <family val="2"/>
          </rPr>
          <t xml:space="preserve">5)Tasa: Es la relación entre dos variables enmarcadas en un periodo determinado y que
</t>
        </r>
        <r>
          <rPr>
            <sz val="10"/>
            <color rgb="FF000000"/>
            <rFont val="Arial"/>
            <family val="2"/>
          </rPr>
          <t xml:space="preserve">representa la frecuencia de un fenómeno
</t>
        </r>
      </text>
    </comment>
    <comment ref="AD10" authorId="2" shapeId="0" xr:uid="{00000000-0006-0000-0000-00000A000000}">
      <text>
        <r>
          <rPr>
            <sz val="10"/>
            <rFont val="Arial"/>
            <family val="2"/>
          </rPr>
          <t xml:space="preserve">Es la frecuencia con la cual se recogen los datos para alimentar el
indicador
</t>
        </r>
      </text>
    </comment>
    <comment ref="AE10" authorId="2" shapeId="0" xr:uid="{00000000-0006-0000-0000-00000B000000}">
      <text>
        <r>
          <rPr>
            <sz val="10"/>
            <rFont val="Arial"/>
            <family val="2"/>
          </rPr>
          <t xml:space="preserve">Calificación otorgada de acuerdo con las facilidades que se tengan
para tener la información
</t>
        </r>
      </text>
    </comment>
    <comment ref="AF10" authorId="2" shapeId="0" xr:uid="{00000000-0006-0000-0000-00000C000000}">
      <text>
        <r>
          <rPr>
            <sz val="10"/>
            <rFont val="Arial"/>
            <family val="2"/>
          </rPr>
          <t xml:space="preserve">Con que objetivos, procesos, proyectos o planes esta asociado el indicador, </t>
        </r>
        <r>
          <rPr>
            <b/>
            <sz val="10"/>
            <rFont val="Arial"/>
            <family val="2"/>
          </rPr>
          <t>ELIJA LOS QUE CREA NECESARIOS</t>
        </r>
      </text>
    </comment>
    <comment ref="AG10" authorId="2" shapeId="0" xr:uid="{00000000-0006-0000-0000-00000D000000}">
      <text>
        <r>
          <rPr>
            <sz val="10"/>
            <rFont val="Arial"/>
            <family val="2"/>
          </rPr>
          <t xml:space="preserve">En este campo se puede complementar de donde sale la fuente de datos,
quienes y que entidades participan con el aporte de la información para el cumplimiento del
indicador, como se tiene previsto el cumplimiento de la meta.
</t>
        </r>
      </text>
    </comment>
    <comment ref="AH10" authorId="2" shapeId="0" xr:uid="{00000000-0006-0000-0000-00000E000000}">
      <text>
        <r>
          <rPr>
            <sz val="10"/>
            <rFont val="Arial"/>
            <family val="2"/>
          </rPr>
          <t>Responsables de la tarea del indicador</t>
        </r>
      </text>
    </comment>
    <comment ref="AI10" authorId="2" shapeId="0" xr:uid="{00000000-0006-0000-0000-00000F000000}">
      <text>
        <r>
          <rPr>
            <sz val="10"/>
            <color rgb="FF000000"/>
            <rFont val="Arial"/>
            <family val="2"/>
          </rPr>
          <t xml:space="preserve">Soportes fisicos y/o digitales,
</t>
        </r>
        <r>
          <rPr>
            <sz val="10"/>
            <color rgb="FF000000"/>
            <rFont val="Arial"/>
            <family val="2"/>
          </rPr>
          <t xml:space="preserve"> que permiten dar cuenta de los logros y resultados de la meta</t>
        </r>
      </text>
    </comment>
    <comment ref="AJ10" authorId="3" shapeId="0" xr:uid="{55240868-FF82-487B-A912-D4677C72B0B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Diligencie el costo aproximado para la ejecución de la actividad</t>
      </text>
    </comment>
    <comment ref="AF11" authorId="2" shapeId="0" xr:uid="{00000000-0006-0000-0000-000010000000}">
      <text>
        <r>
          <rPr>
            <sz val="10"/>
            <rFont val="Arial"/>
            <family val="2"/>
          </rPr>
          <t>Que objetivo estratégico cumple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NEGRETE ROJAS</author>
  </authors>
  <commentList>
    <comment ref="A8" authorId="0" shapeId="0" xr:uid="{130FFD1D-58DA-41FF-8289-08C002BB2616}">
      <text>
        <r>
          <rPr>
            <sz val="9"/>
            <color indexed="81"/>
            <rFont val="Tahoma"/>
            <family val="2"/>
          </rPr>
          <t>Numerar cada meta</t>
        </r>
      </text>
    </comment>
    <comment ref="B8" authorId="0" shapeId="0" xr:uid="{3DCCAEA4-A181-43E5-B7AC-32A7DA456EEC}">
      <text>
        <r>
          <rPr>
            <sz val="9"/>
            <color indexed="81"/>
            <rFont val="Tahoma"/>
            <family val="2"/>
          </rPr>
          <t xml:space="preserve">Descripción de la actividad a desarrollar
</t>
        </r>
      </text>
    </comment>
    <comment ref="C8" authorId="0" shapeId="0" xr:uid="{EB1BA767-B366-4DE9-BD08-53B5C37B93F0}">
      <text>
        <r>
          <rPr>
            <sz val="9"/>
            <color indexed="81"/>
            <rFont val="Tahoma"/>
            <family val="2"/>
          </rPr>
          <t xml:space="preserve">Definir las metas a las que se compromete la dependencia para la vigencia. Información que viene del POA.
</t>
        </r>
      </text>
    </comment>
    <comment ref="D8" authorId="0" shapeId="0" xr:uid="{54E88523-C87B-4BEC-A3A7-F9F6445C07B1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primer trimestre, motivos de atrasos o no cumplimiento. Este avance debe ser consistente con el porcentaje indicado en el POA.
</t>
        </r>
      </text>
    </comment>
    <comment ref="E8" authorId="0" shapeId="0" xr:uid="{F99A7D28-614B-49B1-AF46-2F9785D0EEFF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segundo trimestre, motivos de atrasos o no cumplimiento. Este avance debe ser consistente con el porcentaje indicado en el POA.
</t>
        </r>
      </text>
    </comment>
    <comment ref="F8" authorId="0" shapeId="0" xr:uid="{C20697CC-A6E8-4B9A-986F-FAB2113EE575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tercer trimestre, motivos de atrasos o no cumplimiento. Este avance debe ser consistente con el porcentaje indicado en el POA.
</t>
        </r>
      </text>
    </comment>
    <comment ref="G8" authorId="0" shapeId="0" xr:uid="{253156F8-8647-4BF2-863B-68DE9B2350AA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cuarto trimestre, motivos de atrasos o no cumplimiento. Este avance debe ser consistente con el porcentaje indicado en el POA.
</t>
        </r>
      </text>
    </comment>
  </commentList>
</comments>
</file>

<file path=xl/sharedStrings.xml><?xml version="1.0" encoding="utf-8"?>
<sst xmlns="http://schemas.openxmlformats.org/spreadsheetml/2006/main" count="285" uniqueCount="187">
  <si>
    <t>FECHA DE FORMULACION: DD/MM/AAAA</t>
  </si>
  <si>
    <t>CUANTIFICACIÓN DE LA META</t>
  </si>
  <si>
    <t>HOJA DE LA VIDA DEL INDICADOR</t>
  </si>
  <si>
    <t>ID. META GLOBAL</t>
  </si>
  <si>
    <t>META GLOBAL</t>
  </si>
  <si>
    <t>PONDERACIONES</t>
  </si>
  <si>
    <t>Trimestre I</t>
  </si>
  <si>
    <t>Trimestre II</t>
  </si>
  <si>
    <t>Trimestre III</t>
  </si>
  <si>
    <t>Trimestre IV</t>
  </si>
  <si>
    <t>ANUAL</t>
  </si>
  <si>
    <t>NOMBRE INDICADOR</t>
  </si>
  <si>
    <t>DEFINICIÓN</t>
  </si>
  <si>
    <t>UNIDAD DE MEDIDA</t>
  </si>
  <si>
    <t>FÓRMULA INDICADOR</t>
  </si>
  <si>
    <t>FUENTE DE INFORMACIÓN</t>
  </si>
  <si>
    <t>ESTRUCTURA DEL INDICADOR</t>
  </si>
  <si>
    <t>PERIODÍCIDAD DE DATOS</t>
  </si>
  <si>
    <t>DISPONIBILIDAD DE DATOS</t>
  </si>
  <si>
    <t>HACE PARTE DE</t>
  </si>
  <si>
    <t>OBSERVACIONES</t>
  </si>
  <si>
    <t>RESPONSABLES</t>
  </si>
  <si>
    <t>MEDIO DE VERIFICACION</t>
  </si>
  <si>
    <t>NUMERADOR ( Nombre de la Variable)</t>
  </si>
  <si>
    <t>DENOMINADOR ( Nombre de la variable)</t>
  </si>
  <si>
    <t>Objetivo estratégico</t>
  </si>
  <si>
    <t>Programado</t>
  </si>
  <si>
    <t>Avance Anual POA</t>
  </si>
  <si>
    <t>TIPO INDICADOR</t>
  </si>
  <si>
    <t>NUMERADOR (Nombre de la Variable)</t>
  </si>
  <si>
    <t>Ejectutado</t>
  </si>
  <si>
    <t>%Ejecución</t>
  </si>
  <si>
    <t>E.S.E HOSPITAL SAN JERONIMO DE MONTERÍA</t>
  </si>
  <si>
    <t>DEPENDENCIA</t>
  </si>
  <si>
    <t>JEFE DE ÁREA / LÍDER DE PROCESO</t>
  </si>
  <si>
    <t>FORMULACIÓN DEL PLAN OPERATIVO</t>
  </si>
  <si>
    <t xml:space="preserve">META GLOBAL </t>
  </si>
  <si>
    <t>SISTEMA DE GESTIÓN DE LA CALIDAD</t>
  </si>
  <si>
    <r>
      <rPr>
        <b/>
        <sz val="12"/>
        <color indexed="8"/>
        <rFont val="Arial"/>
        <family val="2"/>
      </rPr>
      <t>Código:</t>
    </r>
    <r>
      <rPr>
        <sz val="12"/>
        <color indexed="8"/>
        <rFont val="Arial"/>
        <family val="2"/>
      </rPr>
      <t xml:space="preserve"> C.7.FOR.001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</si>
  <si>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003</t>
    </r>
  </si>
  <si>
    <r>
      <rPr>
        <b/>
        <sz val="12"/>
        <color indexed="8"/>
        <rFont val="Arial"/>
        <family val="2"/>
      </rPr>
      <t xml:space="preserve">Aprobado: </t>
    </r>
    <r>
      <rPr>
        <sz val="12"/>
        <color indexed="8"/>
        <rFont val="Arial"/>
        <family val="2"/>
      </rPr>
      <t>Gestión de la Calidad</t>
    </r>
  </si>
  <si>
    <t>EJECUCIÓN SEGUNDO TRIMESTRE</t>
  </si>
  <si>
    <t>EJECUCIÓN TERCER TRIMESTRE</t>
  </si>
  <si>
    <t>EJECUCIÓN CUARTO TRIMESTRE</t>
  </si>
  <si>
    <t>EJECUCIÓN PRIMER   TRIMESTRE</t>
  </si>
  <si>
    <t>ID META</t>
  </si>
  <si>
    <t>DEFINICIÓN DE LA META</t>
  </si>
  <si>
    <t>ACTIVIDAD</t>
  </si>
  <si>
    <r>
      <rPr>
        <b/>
        <sz val="12"/>
        <rFont val="Arial"/>
        <family val="2"/>
      </rPr>
      <t xml:space="preserve">Fecha: </t>
    </r>
    <r>
      <rPr>
        <sz val="12"/>
        <rFont val="Arial"/>
        <family val="2"/>
      </rPr>
      <t>16 de diciembre de 2021</t>
    </r>
  </si>
  <si>
    <t>COSTOS ASOCIADOS A LA ACTIVIDAD</t>
  </si>
  <si>
    <r>
      <rPr>
        <b/>
        <sz val="12"/>
        <rFont val="Arial"/>
        <family val="2"/>
      </rPr>
      <t>Fecha:</t>
    </r>
    <r>
      <rPr>
        <sz val="12"/>
        <rFont val="Arial"/>
        <family val="2"/>
      </rPr>
      <t xml:space="preserve"> 22 de enero de 2024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</si>
  <si>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004</t>
    </r>
  </si>
  <si>
    <t>Mantenimiento Preventivo</t>
  </si>
  <si>
    <t>Con la ejecucion mensual de los mantenimientos preventivos se minimizan fallas y se mantienen los equipos con sistema operativo actualizado.</t>
  </si>
  <si>
    <t>Informe con evidencia fotograficas</t>
  </si>
  <si>
    <t>Trimestral</t>
  </si>
  <si>
    <t xml:space="preserve">Alta </t>
  </si>
  <si>
    <t>Oficina de Sistemas</t>
  </si>
  <si>
    <t>Eficacia</t>
  </si>
  <si>
    <t>oficina y/o areas de servicio.</t>
  </si>
  <si>
    <t>OFICINA DE TECNOLOGIAS DE LA INFORMACION Y COMUNICACIONES</t>
  </si>
  <si>
    <t xml:space="preserve"> PLAN OPERATIVO ANUAL - VIGENCIA:  2025</t>
  </si>
  <si>
    <t>Ejecutar el cronograma de mantenimientos preventivo de equipos de computo y comunicaciones</t>
  </si>
  <si>
    <t>% cumplimiento cronograma de mantenimiento</t>
  </si>
  <si>
    <t xml:space="preserve">Cumplimiento de los mantenimientos programados por mes </t>
  </si>
  <si>
    <t>Administrar usuarios, perfiles y niveles de acceso a los sistemas institucionales</t>
  </si>
  <si>
    <t>Número total de equipos de cómputo programados para mantenimiento preventivo en el período evaluado, según el cronograma aprobado</t>
  </si>
  <si>
    <t>Porcentaje de solicitudes de administración de usuarios y accesos atendidas</t>
  </si>
  <si>
    <t>Este indicador tiene como finalidad medir la oportunidad y efectividad en la gestión de usuarios, perfiles y niveles de acceso a los sistemas de información institucionales, garantizando que los accesos sean otorgados, modificados o retirados de manera controlada, oportuna y conforme a los roles definidos.</t>
  </si>
  <si>
    <t>Número de solicitudes de creación, modificación o eliminación de usuarios, perfiles y niveles de acceso a los sistemas institucionales, atendidas y documentadas durante el período evaluado.</t>
  </si>
  <si>
    <t>Número total de solicitudes de creación, modificación o eliminación de usuarios, perfiles y niveles de acceso a los sistemas institucionales, recibidas durante el período evaluado.</t>
  </si>
  <si>
    <t>Porcentaje (%)</t>
  </si>
  <si>
    <t>Eficiencia</t>
  </si>
  <si>
    <t>Proteger la confidencialidad, integridad, disponibilidad y trazabilidad de la información institucional.
Asegurar el control de accesos a los sistemas de información.</t>
  </si>
  <si>
    <t>Correos electronicos con las solicitud de creación, modificación o retiro de usuarios.</t>
  </si>
  <si>
    <t>Registros y reportes de administración de usuarios y accesos, generadas desde DGH/Otros</t>
  </si>
  <si>
    <t>Realizar actualizaciones de software y aplicativos Institucionales</t>
  </si>
  <si>
    <t>Este indicador tiene como finalidad medir el grado de cumplimiento en la actualización de los software y aplicativos institucionales, con el propósito de garantizar su correcto funcionamiento, seguridad, estabilidad y compatibilidad, así como el cumplimiento de los requerimientos técnicos y normativos aplicables.
Permite reducir vulnerabilidades de seguridad, prevenir fallas operativas, asegurar la continuidad de los servicios asistenciales y administrativos, y fortalecer la gestión tecnológica institucional.</t>
  </si>
  <si>
    <t>Porcentaje de software y aplicativos institucionales actualizados</t>
  </si>
  <si>
    <t>Número de software y aplicativos institucionales que fueron actualizados, conforme al plan definido o a las versiones vigentes, durante el período evaluado.
Incluye sistemas operativos, aplicaciones institucionales, herramientas de apoyo y aplicativos misionales.</t>
  </si>
  <si>
    <t>Número total de software y aplicativos institucionales que requieren actualización durante el período evaluado.
Corresponde a los aplicativos identificados en el inventario o plan de actualizaciones del área TIC.</t>
  </si>
  <si>
    <t>Reportes técnicos del área de Sistemas</t>
  </si>
  <si>
    <t>Asegurar que los sistemas de información institucionales se mantengan actualizados y alineados con los requerimientos operativos y normativos.
Mitigar riesgos tecnológicos y vulnerabilidades de seguridad de la información.
Garantizar la disponibilidad y continuidad de los servicios tecnológicos que soportan los procesos institucionales.</t>
  </si>
  <si>
    <t>Actas o informes de actualización de software.
Evidencias de versiones instaladas (capturas, logs, reportes del sistema).
Registros de cambios y actualizaciones ejecutadas.</t>
  </si>
  <si>
    <t>Administrar y mantener actualizada la pagina web institucional</t>
  </si>
  <si>
    <t>Porcentaje de cumplimiento en la actualización de la página web institucional</t>
  </si>
  <si>
    <t>Este indicador tiene como finalidad medir el cumplimiento en la administración y actualización oportuna de la página web institucional, garantizando la publicación veraz, completa y accesible de la información, en cumplimiento de los principios de transparencia, acceso a la información pública y gobierno digital.
Contribuye al cumplimiento de los indicadores ITA, fortalece la rendición de cuentas y reduce riesgos de observaciones por parte de entes de control.</t>
  </si>
  <si>
    <t>Número de publicaciones y contenidos institucionales realizados y actualizados en la página web, conforme a los requerimientos normativos y solicitudes internas, durante el período evaluado.
Incluye información normativa, administrativa, contractual y de interés general.</t>
  </si>
  <si>
    <t>Número total de publicaciones y contenidos institucionales requeridos para el período evaluado, según normatividad vigente, lineamientos de transparencia y solicitudes institucionales.</t>
  </si>
  <si>
    <t>Garantizar la publicación oportuna y accesible de la información institucional.
Fortalecer la transparencia y el acceso a la información pública.
Asegurar el cumplimiento de los requerimientos normativos y de los entes de control.</t>
  </si>
  <si>
    <t>Registros de publicaciones realizadas.
Solicitudes internas de publicación.
Lineamientos normativos de transparencia y gobierno digital.</t>
  </si>
  <si>
    <t>Enlaces y capturas de pantalla de la página web institucional.
Evidencias de publicaciones realizadas.
Reportes de actualización del sitio web.
Actas o correos de validación de publicaciones.</t>
  </si>
  <si>
    <t>Atender  y  gestionar  solicitudes  de mantenimiento correctivo de equipos</t>
  </si>
  <si>
    <t xml:space="preserve">Gestionar la instalación y configuración de nuevos equipos y periféricos </t>
  </si>
  <si>
    <t xml:space="preserve">Administrar y monitorear servidores, redes, antivirus y accesos </t>
  </si>
  <si>
    <t>Porcentaje de solicitudes de mantenimiento correctivo atendidas</t>
  </si>
  <si>
    <t>Recepción, análisis, atención y cierre de solicitudes de mantenimiento correctivo de equipos de cómputo reportadas por los usuarios institucionales.</t>
  </si>
  <si>
    <t>Porcentaje</t>
  </si>
  <si>
    <t>Número de solicitudes de mantenimiento correctivo atendidas</t>
  </si>
  <si>
    <t>Número total de solicitudes de mantenimiento correctivo recibidas</t>
  </si>
  <si>
    <t>Sistema de mesa de ayuda / registros de solicitudes de soporte técnico</t>
  </si>
  <si>
    <t>Fortalecer la continuidad operativa de los procesos institucionales a través del soporte tecnológico oportuno y eficiente.
Contribuir al mejoramiento de la calidad del servicio institucional mediante la gestión efectiva del soporte tecnológico.
Optimizar la gestión de los recursos tecnológicos institucionales garantizando su disponibilidad y correcto funcionamiento.</t>
  </si>
  <si>
    <t>Registros del sistema de mesa de ayuda / tickets de soporte técnico
Reportes de atención de mantenimiento correctivo
Órdenes de trabajo cerradas
Bitácoras de soporte técnico</t>
  </si>
  <si>
    <t>Porcentaje de equipos y periféricos instalados y configurados correctamente</t>
  </si>
  <si>
    <t>Mide el nivel de cumplimiento en la instalación y configuración adecuada de nuevos equipos de cómputo y periféricos, garantizando su correcta operación y disponibilidad para los usuarios institucionales conforme a los requerimientos establecidos.</t>
  </si>
  <si>
    <t>Número de equipos y periféricos instalados y configurados correctamente en el período evaluado</t>
  </si>
  <si>
    <t>Número total de equipos y periféricos solicitados para instalación y configuración en el período evaluado</t>
  </si>
  <si>
    <t>Gestion</t>
  </si>
  <si>
    <t>Registros de instalación y configuración / actas de entrega de equipos / solicitudes autorizadas del área usuaria</t>
  </si>
  <si>
    <t>Asegurar la correcta implementación, configuración y uso de la infraestructura tecnológica institucional conforme a las necesidades operativas y lineamientos de seguridad de la información.</t>
  </si>
  <si>
    <t>Actas de entrega firmadas, registros de instalación y configuración, solicitudes atendidas y reportes del área de sistemas.</t>
  </si>
  <si>
    <t>Disponibilidad de los servicios tecnológicos institucionales</t>
  </si>
  <si>
    <t>Mide el nivel de disponibilidad y continuidad de los servicios tecnológicos institucionales (servidores, red, antivirus y accesos), con el fin de garantizar el soporte permanente a los procesos asistenciales y administrativos de la institución.</t>
  </si>
  <si>
    <t>Tiempo de disponibilidad efectiva de los servicios tecnológicos (servidores, red, antivirus y accesos) durante el período evaluado</t>
  </si>
  <si>
    <t>Tiempo total del período evaluado</t>
  </si>
  <si>
    <t>Resultado</t>
  </si>
  <si>
    <t>Herramientas de monitoreo de infraestructura tecnológica / bitácoras de eventos / reportes de seguridad informática</t>
  </si>
  <si>
    <t>Garantizar la disponibilidad, continuidad y seguridad de los servicios tecnológicos institucionales que soportan los procesos misionales y administrativos.</t>
  </si>
  <si>
    <t>Reportes de monitoreo de servidores y red, bitácoras de eventos, registros de incidentes tecnológicos y reportes de antivirus y control de accesos.</t>
  </si>
  <si>
    <t xml:space="preserve">Ejecutar  copias  de  seguridad  periódicas  de servidores y bases de datos </t>
  </si>
  <si>
    <t xml:space="preserve">Implementar  controles  de  seguridad  informática (antivirus, firewall, actualizaciones) </t>
  </si>
  <si>
    <t>Gestionar  incidentes  de  seguridad  de  la información</t>
  </si>
  <si>
    <t>Porcentaje de copias de seguridad ejecutadas</t>
  </si>
  <si>
    <t>Mide el nivel de cumplimiento en la ejecución de copias de seguridad periódicas de servidores y bases de datos, con el fin de garantizar la integridad, disponibilidad y recuperación de la información institucional ante incidentes o fallas tecnológicas.</t>
  </si>
  <si>
    <t>Número de copias de seguridad ejecutadas en el período evaluado</t>
  </si>
  <si>
    <t>Número total de copias de seguridad en el período evaluado</t>
  </si>
  <si>
    <t>Registros del sistema de respaldos (logs de backup) / cronograma de copias de seguridad / informes del área de sistemas</t>
  </si>
  <si>
    <t>Garantizar la seguridad, integridad y disponibilidad de la información institucional mediante la implementación y control de mecanismos de respaldo y recuperación de datos.</t>
  </si>
  <si>
    <t>Registros automáticos de copias de seguridad (logs), reportes de ejecución de backups, cronogramas de respaldo y bitácoras del área de sistemas.</t>
  </si>
  <si>
    <t>Porcentaje de cumplimiento de los mecanismos de respaldo y recuperación de la información institucional</t>
  </si>
  <si>
    <t>Mide el grado de cumplimiento en la implementación y control de los mecanismos de respaldo y recuperación de datos, con el fin de garantizar la seguridad, integridad y disponibilidad de la información institucional frente a incidentes tecnológicos.</t>
  </si>
  <si>
    <t>Número de mecanismos de respaldo y recuperación de información ejecutados y controlados conforme a lo establecido en el período evaluado</t>
  </si>
  <si>
    <t>Número total de mecanismos de respaldo y recuperación de información programados en el período evaluado</t>
  </si>
  <si>
    <t>Registros del sistema de copias de seguridad y recuperación de datos / cronogramas de respaldo / informes del área de sistemas</t>
  </si>
  <si>
    <t>Garantizar la seguridad, integridad y disponibilidad de la información institucional que soporta los procesos misionales y administrativos.</t>
  </si>
  <si>
    <t>Logs de copias de seguridad y restauración, reportes de ejecución de respaldos, bitácoras de recuperación de datos y reportes del área de sistemas.</t>
  </si>
  <si>
    <t>Porcentaje de incidentes de seguridad de la información gestionados oportunamente</t>
  </si>
  <si>
    <t>Mide el grado de cumplimiento en la gestión oportuna de los incidentes de seguridad de la información, con el fin de minimizar impactos sobre la confidencialidad, integridad y disponibilidad de la información institucional.</t>
  </si>
  <si>
    <t>Número de incidentes de seguridad de la información gestionados oportunamente conforme al procedimiento establecido</t>
  </si>
  <si>
    <t>Número total de incidentes de seguridad de la información reportados en el período evaluado</t>
  </si>
  <si>
    <t>Registros de incidentes de seguridad de la información / reportes del área de sistemas / informes de seguridad informática</t>
  </si>
  <si>
    <t>Fortalecer la gestión de la seguridad de la información institucional mediante la atención y control oportuno de los incidentes de seguridad.</t>
  </si>
  <si>
    <t>Registros de incidentes, actas de atención y cierre, reportes de análisis de incidentes y bitácoras de seguridad de la información.</t>
  </si>
  <si>
    <t>Parametrizar aplicativos según cambios normativos y requerimientos funcionales</t>
  </si>
  <si>
    <t>Documentar la implementancion y cambios en los sistemas</t>
  </si>
  <si>
    <t>Cargar resoluciones y requerimientos exigidos por los entes de control.</t>
  </si>
  <si>
    <t>Cumplimiento en la parametrización de aplicativos conforme a cambios normativos y requerimientos funcionales</t>
  </si>
  <si>
    <t>Mide el grado de cumplimiento en la parametrización y/o ajuste de los aplicativos institucionales frente a cambios normativos, regulatorios o requerimientos funcionales definidos por las áreas usuarias, garantizando la continuidad operativa, el cumplimiento legal y la correcta funcionalidad de los sistemas de información.</t>
  </si>
  <si>
    <t>Número de aplicativos parametrizados y ajustados conforme a cambios normativos y/o requerimientos funcionales dentro del periodo evaluado.</t>
  </si>
  <si>
    <t>Número total de aplicativos que requerían parametrización o ajuste por cambios normativos y/o requerimientos funcionales en el mismo periodo.</t>
  </si>
  <si>
    <t>eficacia</t>
  </si>
  <si>
    <t>Actas de requerimientos de las áreas usuarias
Circulares y resoluciones normativas aplicables
Tickets o solicitudes 
Registros de control de cambios y versiones de aplicativos</t>
  </si>
  <si>
    <t>Asegurar que los aplicativos institucionales se mantengan actualizados y alineados con la normatividad vigente y las necesidades funcionales de los procesos, contribuyendo al cumplimiento legal, la eficiencia operativa y la calidad del servicio.</t>
  </si>
  <si>
    <t>Reportes de parametrización y configuración de aplicativos
Evidencias de pruebas funcionales y validaciones de usuario
Actas de cierre de requerimientos
Historial de cambios del aplicativo</t>
  </si>
  <si>
    <t>Nivel de documentación de la implementación y cambios en los sistemas de información</t>
  </si>
  <si>
    <t>Mide el grado de cumplimiento en la documentación formal de las implementaciones, actualizaciones y cambios realizados en los sistemas de información institucionales, asegurando la trazabilidad, el control de cambios, la transferencia de conocimiento y el soporte a auditorías y procesos de mejora continua.</t>
  </si>
  <si>
    <t>Número de implementaciones y cambios en los sistemas que cuentan con documentación completa, actualizada y aprobada durante el periodo evaluado.</t>
  </si>
  <si>
    <t>Número total de implementaciones y cambios realizados en los sistemas durante el mismo periodo.</t>
  </si>
  <si>
    <t>calidad</t>
  </si>
  <si>
    <t>Registros de control de cambios (Change Management) Actas de implementación y puesta en producción</t>
  </si>
  <si>
    <t>Garantizar la trazabilidad y el control de las implementaciones y cambios en los sistemas de información, fortaleciendo la gobernanza de TI, la continuidad operativa, la seguridad de la información y el cumplimiento de los estándares institucionales y normativos.</t>
  </si>
  <si>
    <t>Documentos técnicos de implementación y cambio</t>
  </si>
  <si>
    <t>Cumplimiento en la carga de resoluciones y requerimientos exigidos por los entes de control</t>
  </si>
  <si>
    <t>Mide el nivel de cumplimiento en la carga o registro oportuno y completo de las resoluciones, circulares y requerimientos exigidos por los entes de control en los sistemas, plataformas o repositorios institucionales definidos, con el fin de garantizar el cumplimiento normativo, la trazabilidad y la disponibilidad de la información.</t>
  </si>
  <si>
    <t>Número de resoluciones y requerimientos de los entes de control cargados de manera completa y oportuna durante el periodo evaluado.</t>
  </si>
  <si>
    <t>Número total de resoluciones y requerimientos exigidos por los entes de control que debían ser cargados en el mismo periodo.</t>
  </si>
  <si>
    <t>Asegurar el cumplimiento oportuno de las obligaciones normativas exigidas por los entes de control, fortaleciendo la gestión institucional, la transparencia, la trazabilidad de la información y la mitigación de riesgos legales y sancionatorios.</t>
  </si>
  <si>
    <t>Listados y reportes de resoluciones y requerimientos cargados
Actas o registros de validación y verificación
Historial de actualizaciones del repositorio documental</t>
  </si>
  <si>
    <t>Circulares, resoluciones y requerimientos normativos
Registros de carga en sistemas y plataformas institucionales
Repositorio documental institucional</t>
  </si>
  <si>
    <t>Publicar informacion normativa y de interes general dentro de los plazos establecidos</t>
  </si>
  <si>
    <t>Apoyar a las areas en la publicacion de informacion institucional</t>
  </si>
  <si>
    <t>Cumplimiento en la publicación oportuna de información normativa y de interés general</t>
  </si>
  <si>
    <t>Mide el grado de cumplimiento en la publicación de información normativa y de interés general en los medios institucionales definidos (sitio web, intranet u otras plataformas oficiales), dentro de los plazos establecidos por la normatividad vigente o por los lineamientos institucionales, garantizando el acceso oportuno a la información.</t>
  </si>
  <si>
    <t>Número de documentos normativos y de interés general publicados dentro de los plazos establecidos durante el periodo evaluado.</t>
  </si>
  <si>
    <t>Número total de documentos normativos y de interés general que debían ser publicados en el mismo periodo.</t>
  </si>
  <si>
    <t>oportunidad</t>
  </si>
  <si>
    <t>Comunicaciones oficiales y actos administrativos
Cronogramas y lineamientos de publicación institucional
Registros del gestor de contenidos web (CMS)
Repositorio documental institucional
Informes del área responsable de publicaciones</t>
  </si>
  <si>
    <t>Garantizar la publicación oportuna y transparente de la información normativa y de interés general, fortaleciendo el acceso a la información, el cumplimiento legal, la confianza institucional y la comunicación con los grupos de interés.</t>
  </si>
  <si>
    <t>Evidencias de publicación en el sitio web o plataformas institucionales</t>
  </si>
  <si>
    <t>Nivel de apoyo a las áreas en la publicación de información institucional</t>
  </si>
  <si>
    <t>Mide el grado de cumplimiento en el apoyo brindado a las áreas institucionales para la publicación de información oficial en los canales definidos (sitio web, intranet u otros medios institucionales), garantizando oportunidad, calidad, coherencia y cumplimiento de los lineamientos de comunicación y normatividad vigente.</t>
  </si>
  <si>
    <t>Número de solicitudes de apoyo a las áreas que fueron atendidas y publicadas conforme a los lineamientos establecidos durante el periodo evaluado.</t>
  </si>
  <si>
    <t>Número total de solicitudes de apoyo para publicación de información institucional recibidas en el mismo periodo.</t>
  </si>
  <si>
    <t>Solicitudes formales de publicación (correo, formatos o mesa de ayuda)
Registros del gestor de contenidos web (CMS)</t>
  </si>
  <si>
    <t>Fortalecer la comunicación institucional y el acceso a la información, mediante el apoyo oportuno y eficaz a las áreas en la publicación de contenidos oficiales, contribuyendo a la transparencia, el cumplimiento normativo y la adecuada divulgación de la información institucional.</t>
  </si>
  <si>
    <t>Evidencias de publicaciones realizadas
Listado de solicitudes atendidas con fecha y responsable
Historial de publicaciones en la web o intranet</t>
  </si>
  <si>
    <t xml:space="preserve"> PLAN OPERATIVO ANUAL - VIGENCIA: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</si>
</sst>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€_-;\-* #,##0\ _€_-;_-* &quot;-&quot;\ _€_-;_-@_-"/>
    <numFmt numFmtId="165" formatCode="_-* #,##0.00\ _€_-;\-* #,##0.00\ _€_-;_-* &quot;-&quot;??\ _€_-;_-@_-"/>
  </numFmts>
  <fonts count="23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0"/>
      <color indexed="8"/>
      <name val="Calibri"/>
      <family val="2"/>
    </font>
    <font>
      <sz val="10"/>
      <name val="Arial"/>
      <family val="2"/>
      <charset val="1"/>
    </font>
    <font>
      <sz val="10"/>
      <color indexed="8"/>
      <name val="Arial"/>
      <family val="2"/>
      <charset val="1"/>
    </font>
    <font>
      <sz val="10"/>
      <name val="Arial"/>
      <family val="2"/>
    </font>
    <font>
      <sz val="9"/>
      <color indexed="81"/>
      <name val="Tahoma"/>
      <family val="2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  <font>
      <sz val="9"/>
      <color rgb="FF000000"/>
      <name val="Tahoma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3" tint="0.79998168889431442"/>
        <bgColor indexed="26"/>
      </patternFill>
    </fill>
    <fill>
      <patternFill patternType="solid">
        <fgColor theme="4" tint="0.79998168889431442"/>
        <bgColor indexed="34"/>
      </patternFill>
    </fill>
    <fill>
      <patternFill patternType="solid">
        <fgColor theme="3" tint="0.79998168889431442"/>
        <bgColor indexed="27"/>
      </patternFill>
    </fill>
    <fill>
      <patternFill patternType="solid">
        <fgColor theme="3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 style="medium">
        <color indexed="64"/>
      </left>
      <right/>
      <top style="medium">
        <color rgb="FFFF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medium">
        <color rgb="FFFF0000"/>
      </top>
      <bottom style="thin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/>
      <top style="medium">
        <color indexed="64"/>
      </top>
      <bottom style="medium">
        <color rgb="FFFF0000"/>
      </bottom>
      <diagonal/>
    </border>
    <border>
      <left style="thin">
        <color rgb="FFFF0000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rgb="FFFF0000"/>
      </right>
      <top/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medium">
        <color indexed="64"/>
      </right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indexed="64"/>
      </right>
      <top style="thin">
        <color rgb="FF00B050"/>
      </top>
      <bottom/>
      <diagonal/>
    </border>
    <border>
      <left style="medium">
        <color rgb="FFFF0000"/>
      </left>
      <right style="medium">
        <color indexed="64"/>
      </right>
      <top style="thin">
        <color rgb="FF00B050"/>
      </top>
      <bottom/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0" fontId="9" fillId="0" borderId="0"/>
    <xf numFmtId="9" fontId="9" fillId="0" borderId="0" applyFill="0" applyBorder="0" applyAlignment="0" applyProtection="0"/>
    <xf numFmtId="9" fontId="9" fillId="0" borderId="0" applyFill="0" applyBorder="0" applyAlignment="0" applyProtection="0"/>
    <xf numFmtId="0" fontId="1" fillId="0" borderId="0"/>
  </cellStyleXfs>
  <cellXfs count="208">
    <xf numFmtId="0" fontId="0" fillId="0" borderId="0" xfId="0"/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9" fontId="0" fillId="2" borderId="1" xfId="0" applyNumberForma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textRotation="90" wrapText="1"/>
      <protection locked="0"/>
    </xf>
    <xf numFmtId="0" fontId="13" fillId="5" borderId="19" xfId="0" applyFont="1" applyFill="1" applyBorder="1" applyAlignment="1" applyProtection="1">
      <alignment horizontal="center" vertical="center" wrapText="1"/>
      <protection locked="0"/>
    </xf>
    <xf numFmtId="0" fontId="13" fillId="5" borderId="5" xfId="0" applyFont="1" applyFill="1" applyBorder="1" applyAlignment="1" applyProtection="1">
      <alignment horizontal="center" vertical="center" wrapText="1"/>
      <protection locked="0"/>
    </xf>
    <xf numFmtId="0" fontId="13" fillId="5" borderId="20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0" fillId="0" borderId="0" xfId="0" applyProtection="1"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textRotation="90" wrapText="1"/>
    </xf>
    <xf numFmtId="10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10" fontId="0" fillId="2" borderId="1" xfId="0" applyNumberFormat="1" applyFill="1" applyBorder="1" applyAlignment="1">
      <alignment horizontal="center" vertical="center" wrapText="1"/>
    </xf>
    <xf numFmtId="0" fontId="0" fillId="7" borderId="2" xfId="0" applyFill="1" applyBorder="1" applyAlignment="1" applyProtection="1">
      <alignment horizontal="center" vertical="center" wrapText="1"/>
      <protection locked="0"/>
    </xf>
    <xf numFmtId="9" fontId="19" fillId="8" borderId="28" xfId="0" applyNumberFormat="1" applyFont="1" applyFill="1" applyBorder="1" applyAlignment="1">
      <alignment horizontal="center" vertical="center" wrapText="1"/>
    </xf>
    <xf numFmtId="0" fontId="18" fillId="0" borderId="32" xfId="0" applyFont="1" applyBorder="1" applyAlignment="1">
      <alignment vertical="center"/>
    </xf>
    <xf numFmtId="0" fontId="18" fillId="0" borderId="33" xfId="0" applyFont="1" applyBorder="1" applyAlignment="1">
      <alignment vertical="center"/>
    </xf>
    <xf numFmtId="0" fontId="16" fillId="0" borderId="33" xfId="0" applyFont="1" applyBorder="1" applyAlignment="1">
      <alignment vertical="center"/>
    </xf>
    <xf numFmtId="0" fontId="18" fillId="0" borderId="34" xfId="0" applyFont="1" applyBorder="1" applyAlignment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0" fontId="2" fillId="0" borderId="0" xfId="0" applyNumberFormat="1" applyFont="1" applyAlignment="1" applyProtection="1">
      <alignment horizontal="center" vertical="center" wrapText="1"/>
      <protection locked="0"/>
    </xf>
    <xf numFmtId="0" fontId="1" fillId="0" borderId="1" xfId="6" applyBorder="1" applyAlignment="1">
      <alignment horizontal="justify" vertical="center" wrapText="1"/>
    </xf>
    <xf numFmtId="0" fontId="1" fillId="0" borderId="1" xfId="0" applyFont="1" applyBorder="1" applyAlignment="1" applyProtection="1">
      <alignment horizontal="justify" vertical="center" wrapText="1"/>
      <protection locked="0"/>
    </xf>
    <xf numFmtId="9" fontId="2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10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 vertical="center" textRotation="90" wrapText="1"/>
      <protection locked="0"/>
    </xf>
    <xf numFmtId="9" fontId="2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1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textRotation="90" wrapText="1"/>
    </xf>
    <xf numFmtId="0" fontId="3" fillId="3" borderId="26" xfId="0" applyFont="1" applyFill="1" applyBorder="1" applyAlignment="1">
      <alignment horizontal="center" vertical="center" textRotation="90" wrapText="1"/>
    </xf>
    <xf numFmtId="0" fontId="13" fillId="5" borderId="17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textRotation="90" wrapText="1"/>
    </xf>
    <xf numFmtId="0" fontId="3" fillId="6" borderId="1" xfId="0" applyFont="1" applyFill="1" applyBorder="1" applyAlignment="1">
      <alignment horizontal="center" vertical="center" textRotation="90" wrapText="1"/>
    </xf>
    <xf numFmtId="10" fontId="13" fillId="3" borderId="1" xfId="0" applyNumberFormat="1" applyFont="1" applyFill="1" applyBorder="1" applyAlignment="1">
      <alignment horizontal="center" vertical="center" textRotation="90" wrapText="1"/>
    </xf>
    <xf numFmtId="0" fontId="13" fillId="3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24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13" fillId="5" borderId="35" xfId="0" applyFont="1" applyFill="1" applyBorder="1" applyAlignment="1">
      <alignment horizontal="left" vertical="center" wrapText="1"/>
    </xf>
    <xf numFmtId="0" fontId="13" fillId="5" borderId="36" xfId="0" applyFont="1" applyFill="1" applyBorder="1" applyAlignment="1">
      <alignment horizontal="left" vertical="center" wrapText="1"/>
    </xf>
    <xf numFmtId="0" fontId="13" fillId="5" borderId="17" xfId="0" applyFont="1" applyFill="1" applyBorder="1" applyAlignment="1">
      <alignment horizontal="left" vertical="center" wrapText="1"/>
    </xf>
    <xf numFmtId="0" fontId="13" fillId="5" borderId="13" xfId="0" applyFont="1" applyFill="1" applyBorder="1" applyAlignment="1">
      <alignment horizontal="left" vertical="center" wrapText="1"/>
    </xf>
    <xf numFmtId="0" fontId="13" fillId="5" borderId="11" xfId="0" applyFont="1" applyFill="1" applyBorder="1" applyAlignment="1">
      <alignment horizontal="left" vertical="center" wrapText="1"/>
    </xf>
    <xf numFmtId="0" fontId="13" fillId="5" borderId="12" xfId="0" applyFont="1" applyFill="1" applyBorder="1" applyAlignment="1">
      <alignment horizontal="left" vertical="center" wrapText="1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38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13" fillId="5" borderId="3" xfId="0" applyFont="1" applyFill="1" applyBorder="1" applyAlignment="1" applyProtection="1">
      <alignment horizontal="left" vertical="center" wrapText="1"/>
      <protection locked="0"/>
    </xf>
    <xf numFmtId="0" fontId="13" fillId="5" borderId="29" xfId="0" applyFont="1" applyFill="1" applyBorder="1" applyAlignment="1" applyProtection="1">
      <alignment horizontal="left" vertical="center" wrapText="1"/>
      <protection locked="0"/>
    </xf>
    <xf numFmtId="0" fontId="13" fillId="5" borderId="18" xfId="0" applyFont="1" applyFill="1" applyBorder="1" applyAlignment="1" applyProtection="1">
      <alignment horizontal="left" vertical="center" wrapText="1"/>
      <protection locked="0"/>
    </xf>
    <xf numFmtId="0" fontId="13" fillId="5" borderId="30" xfId="0" applyFont="1" applyFill="1" applyBorder="1" applyAlignment="1" applyProtection="1">
      <alignment horizontal="left" vertical="center" wrapText="1"/>
      <protection locked="0"/>
    </xf>
    <xf numFmtId="0" fontId="13" fillId="5" borderId="25" xfId="0" applyFont="1" applyFill="1" applyBorder="1" applyAlignment="1" applyProtection="1">
      <alignment horizontal="left" vertical="center" wrapText="1"/>
      <protection locked="0"/>
    </xf>
    <xf numFmtId="0" fontId="13" fillId="5" borderId="31" xfId="0" applyFont="1" applyFill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27" xfId="0" applyFont="1" applyBorder="1" applyAlignment="1" applyProtection="1">
      <alignment horizontal="center" vertical="center" wrapText="1"/>
      <protection locked="0"/>
    </xf>
    <xf numFmtId="0" fontId="3" fillId="0" borderId="15" xfId="0" applyFont="1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14" fillId="0" borderId="21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7" borderId="13" xfId="0" applyFill="1" applyBorder="1" applyAlignment="1" applyProtection="1">
      <alignment horizontal="center" vertical="center" wrapText="1"/>
      <protection locked="0"/>
    </xf>
    <xf numFmtId="0" fontId="0" fillId="0" borderId="17" xfId="0" applyBorder="1" applyAlignment="1">
      <alignment horizontal="center" vertical="center" textRotation="90" wrapText="1"/>
    </xf>
    <xf numFmtId="0" fontId="5" fillId="0" borderId="17" xfId="0" applyFont="1" applyBorder="1" applyAlignment="1">
      <alignment horizontal="center" vertical="center" textRotation="90" wrapText="1"/>
    </xf>
    <xf numFmtId="0" fontId="12" fillId="0" borderId="17" xfId="0" applyFont="1" applyBorder="1" applyAlignment="1">
      <alignment horizontal="center" vertical="center" wrapText="1"/>
    </xf>
    <xf numFmtId="0" fontId="1" fillId="0" borderId="27" xfId="6" applyBorder="1" applyAlignment="1">
      <alignment horizontal="justify" vertical="center" wrapText="1"/>
    </xf>
    <xf numFmtId="0" fontId="2" fillId="0" borderId="27" xfId="0" applyFont="1" applyBorder="1" applyAlignment="1" applyProtection="1">
      <alignment horizontal="center" vertical="center" wrapText="1"/>
      <protection locked="0"/>
    </xf>
    <xf numFmtId="10" fontId="2" fillId="0" borderId="27" xfId="0" applyNumberFormat="1" applyFont="1" applyBorder="1" applyAlignment="1" applyProtection="1">
      <alignment horizontal="center" vertical="center" wrapText="1"/>
      <protection locked="0"/>
    </xf>
    <xf numFmtId="0" fontId="0" fillId="4" borderId="27" xfId="0" applyFill="1" applyBorder="1" applyAlignment="1">
      <alignment horizontal="center" vertical="center" wrapText="1"/>
    </xf>
    <xf numFmtId="10" fontId="0" fillId="2" borderId="27" xfId="0" applyNumberForma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 vertical="center" wrapText="1"/>
      <protection locked="0"/>
    </xf>
    <xf numFmtId="0" fontId="7" fillId="2" borderId="27" xfId="0" applyFont="1" applyFill="1" applyBorder="1" applyAlignment="1" applyProtection="1">
      <alignment horizontal="center" vertical="center" textRotation="90" wrapText="1"/>
      <protection locked="0"/>
    </xf>
    <xf numFmtId="0" fontId="0" fillId="0" borderId="27" xfId="0" applyBorder="1" applyAlignment="1" applyProtection="1">
      <alignment vertical="center" wrapText="1"/>
      <protection locked="0"/>
    </xf>
    <xf numFmtId="0" fontId="7" fillId="0" borderId="27" xfId="0" applyFont="1" applyBorder="1" applyAlignment="1" applyProtection="1">
      <alignment horizontal="center" vertical="center" wrapText="1"/>
      <protection locked="0"/>
    </xf>
    <xf numFmtId="0" fontId="2" fillId="0" borderId="27" xfId="0" applyFont="1" applyBorder="1" applyAlignment="1" applyProtection="1">
      <alignment vertical="center" wrapText="1"/>
      <protection locked="0"/>
    </xf>
    <xf numFmtId="0" fontId="1" fillId="0" borderId="2" xfId="6" applyBorder="1" applyAlignment="1">
      <alignment horizontal="justify" vertical="center" wrapText="1"/>
    </xf>
    <xf numFmtId="0" fontId="2" fillId="0" borderId="16" xfId="0" applyFont="1" applyBorder="1" applyAlignment="1" applyProtection="1">
      <alignment vertical="center" wrapText="1"/>
      <protection locked="0"/>
    </xf>
    <xf numFmtId="0" fontId="1" fillId="0" borderId="3" xfId="6" applyBorder="1" applyAlignment="1">
      <alignment horizontal="justify" vertical="center" wrapText="1"/>
    </xf>
    <xf numFmtId="0" fontId="0" fillId="4" borderId="4" xfId="0" applyFill="1" applyBorder="1" applyAlignment="1" applyProtection="1">
      <alignment horizontal="center" vertical="center" wrapText="1"/>
      <protection locked="0"/>
    </xf>
    <xf numFmtId="10" fontId="0" fillId="0" borderId="4" xfId="0" applyNumberFormat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0" fontId="0" fillId="2" borderId="4" xfId="0" applyNumberFormat="1" applyFill="1" applyBorder="1" applyAlignment="1">
      <alignment horizontal="center" vertical="center" wrapText="1"/>
    </xf>
    <xf numFmtId="0" fontId="7" fillId="2" borderId="4" xfId="0" applyFont="1" applyFill="1" applyBorder="1" applyAlignment="1" applyProtection="1">
      <alignment horizontal="center" vertical="center" textRotation="90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vertical="center" wrapText="1"/>
      <protection locked="0"/>
    </xf>
    <xf numFmtId="0" fontId="8" fillId="0" borderId="27" xfId="0" applyFont="1" applyBorder="1" applyAlignment="1" applyProtection="1">
      <alignment horizontal="center" vertical="center" wrapText="1"/>
      <protection locked="0"/>
    </xf>
    <xf numFmtId="9" fontId="0" fillId="2" borderId="27" xfId="0" applyNumberFormat="1" applyFill="1" applyBorder="1" applyAlignment="1" applyProtection="1">
      <alignment horizontal="center" vertical="center" wrapText="1"/>
      <protection locked="0"/>
    </xf>
    <xf numFmtId="9" fontId="0" fillId="0" borderId="27" xfId="0" applyNumberFormat="1" applyBorder="1" applyAlignment="1">
      <alignment horizontal="center" vertical="center" wrapText="1"/>
    </xf>
    <xf numFmtId="0" fontId="12" fillId="0" borderId="27" xfId="0" applyFont="1" applyBorder="1" applyAlignment="1" applyProtection="1">
      <alignment horizontal="center" vertical="center" wrapText="1"/>
      <protection locked="0"/>
    </xf>
    <xf numFmtId="0" fontId="2" fillId="0" borderId="39" xfId="0" applyFont="1" applyBorder="1" applyAlignment="1" applyProtection="1">
      <alignment horizontal="center" vertical="center" wrapText="1"/>
      <protection locked="0"/>
    </xf>
    <xf numFmtId="0" fontId="2" fillId="0" borderId="40" xfId="0" applyFont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 applyProtection="1">
      <alignment horizontal="center" vertical="center" textRotation="90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 wrapText="1"/>
      <protection locked="0"/>
    </xf>
    <xf numFmtId="10" fontId="2" fillId="0" borderId="41" xfId="0" applyNumberFormat="1" applyFont="1" applyBorder="1" applyAlignment="1" applyProtection="1">
      <alignment horizontal="center" vertical="center" wrapText="1"/>
      <protection locked="0"/>
    </xf>
    <xf numFmtId="0" fontId="0" fillId="0" borderId="42" xfId="0" applyBorder="1" applyAlignment="1" applyProtection="1">
      <alignment horizontal="center" vertical="center" wrapText="1"/>
      <protection locked="0"/>
    </xf>
    <xf numFmtId="10" fontId="2" fillId="0" borderId="43" xfId="0" applyNumberFormat="1" applyFont="1" applyBorder="1" applyAlignment="1" applyProtection="1">
      <alignment horizontal="center" vertical="center" wrapText="1"/>
      <protection locked="0"/>
    </xf>
    <xf numFmtId="0" fontId="0" fillId="0" borderId="44" xfId="0" applyBorder="1" applyAlignment="1" applyProtection="1">
      <alignment horizontal="center" vertical="center" wrapText="1"/>
      <protection locked="0"/>
    </xf>
    <xf numFmtId="0" fontId="0" fillId="7" borderId="30" xfId="0" applyFill="1" applyBorder="1" applyAlignment="1" applyProtection="1">
      <alignment horizontal="center" vertical="center" wrapText="1"/>
      <protection locked="0"/>
    </xf>
    <xf numFmtId="0" fontId="2" fillId="0" borderId="45" xfId="0" applyFont="1" applyBorder="1" applyAlignment="1" applyProtection="1">
      <alignment vertical="center" wrapText="1"/>
      <protection locked="0"/>
    </xf>
    <xf numFmtId="0" fontId="0" fillId="7" borderId="46" xfId="0" applyFill="1" applyBorder="1" applyAlignment="1" applyProtection="1">
      <alignment horizontal="center" vertical="center" wrapText="1"/>
      <protection locked="0"/>
    </xf>
    <xf numFmtId="0" fontId="1" fillId="0" borderId="47" xfId="6" applyBorder="1" applyAlignment="1">
      <alignment horizontal="justify" vertical="center" wrapText="1"/>
    </xf>
    <xf numFmtId="0" fontId="2" fillId="0" borderId="48" xfId="0" applyFont="1" applyBorder="1" applyAlignment="1" applyProtection="1">
      <alignment horizontal="center" vertical="center" wrapText="1"/>
      <protection locked="0"/>
    </xf>
    <xf numFmtId="10" fontId="2" fillId="0" borderId="49" xfId="0" applyNumberFormat="1" applyFont="1" applyBorder="1" applyAlignment="1" applyProtection="1">
      <alignment horizontal="center" vertical="center" wrapText="1"/>
      <protection locked="0"/>
    </xf>
    <xf numFmtId="0" fontId="0" fillId="4" borderId="50" xfId="0" applyFill="1" applyBorder="1" applyAlignment="1" applyProtection="1">
      <alignment horizontal="center" vertical="center" wrapText="1"/>
      <protection locked="0"/>
    </xf>
    <xf numFmtId="10" fontId="0" fillId="0" borderId="50" xfId="0" applyNumberFormat="1" applyBorder="1" applyAlignment="1">
      <alignment horizontal="center" vertical="center" wrapText="1"/>
    </xf>
    <xf numFmtId="0" fontId="0" fillId="4" borderId="50" xfId="0" applyFill="1" applyBorder="1" applyAlignment="1">
      <alignment horizontal="center" vertical="center" wrapText="1"/>
    </xf>
    <xf numFmtId="10" fontId="0" fillId="2" borderId="50" xfId="0" applyNumberFormat="1" applyFill="1" applyBorder="1" applyAlignment="1">
      <alignment horizontal="center" vertical="center" wrapText="1"/>
    </xf>
    <xf numFmtId="0" fontId="0" fillId="0" borderId="50" xfId="0" applyBorder="1" applyAlignment="1" applyProtection="1">
      <alignment horizontal="center" vertical="center" wrapText="1"/>
      <protection locked="0"/>
    </xf>
    <xf numFmtId="0" fontId="0" fillId="0" borderId="51" xfId="0" applyBorder="1" applyAlignment="1" applyProtection="1">
      <alignment horizontal="center" vertical="center" wrapText="1"/>
      <protection locked="0"/>
    </xf>
    <xf numFmtId="0" fontId="7" fillId="2" borderId="52" xfId="0" applyFont="1" applyFill="1" applyBorder="1" applyAlignment="1" applyProtection="1">
      <alignment horizontal="center" vertical="center" textRotation="90" wrapText="1"/>
      <protection locked="0"/>
    </xf>
    <xf numFmtId="0" fontId="0" fillId="0" borderId="50" xfId="0" applyBorder="1" applyAlignment="1" applyProtection="1">
      <alignment vertical="center" wrapText="1"/>
      <protection locked="0"/>
    </xf>
    <xf numFmtId="0" fontId="7" fillId="2" borderId="50" xfId="0" applyFont="1" applyFill="1" applyBorder="1" applyAlignment="1" applyProtection="1">
      <alignment horizontal="center" vertical="center" textRotation="90" wrapText="1"/>
      <protection locked="0"/>
    </xf>
    <xf numFmtId="0" fontId="7" fillId="0" borderId="50" xfId="0" applyFont="1" applyBorder="1" applyAlignment="1" applyProtection="1">
      <alignment horizontal="center" vertical="center" wrapText="1"/>
      <protection locked="0"/>
    </xf>
    <xf numFmtId="0" fontId="2" fillId="0" borderId="53" xfId="0" applyFont="1" applyBorder="1" applyAlignment="1" applyProtection="1">
      <alignment vertical="center" wrapText="1"/>
      <protection locked="0"/>
    </xf>
    <xf numFmtId="0" fontId="2" fillId="0" borderId="54" xfId="0" applyFont="1" applyBorder="1" applyAlignment="1" applyProtection="1">
      <alignment vertical="center" wrapText="1"/>
      <protection locked="0"/>
    </xf>
    <xf numFmtId="0" fontId="2" fillId="0" borderId="55" xfId="0" applyFont="1" applyBorder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0" fillId="7" borderId="56" xfId="0" applyFill="1" applyBorder="1" applyAlignment="1" applyProtection="1">
      <alignment horizontal="center" vertical="center" wrapText="1"/>
      <protection locked="0"/>
    </xf>
    <xf numFmtId="0" fontId="1" fillId="0" borderId="57" xfId="6" applyBorder="1" applyAlignment="1">
      <alignment horizontal="justify" vertical="center" wrapText="1"/>
    </xf>
    <xf numFmtId="0" fontId="2" fillId="0" borderId="58" xfId="0" applyFont="1" applyBorder="1" applyAlignment="1" applyProtection="1">
      <alignment horizontal="center" vertical="center" wrapText="1"/>
      <protection locked="0"/>
    </xf>
    <xf numFmtId="10" fontId="2" fillId="0" borderId="59" xfId="0" applyNumberFormat="1" applyFont="1" applyBorder="1" applyAlignment="1" applyProtection="1">
      <alignment horizontal="center" vertical="center" wrapText="1"/>
      <protection locked="0"/>
    </xf>
    <xf numFmtId="0" fontId="0" fillId="4" borderId="60" xfId="0" applyFill="1" applyBorder="1" applyAlignment="1" applyProtection="1">
      <alignment horizontal="center" vertical="center" wrapText="1"/>
      <protection locked="0"/>
    </xf>
    <xf numFmtId="10" fontId="0" fillId="0" borderId="60" xfId="0" applyNumberFormat="1" applyBorder="1" applyAlignment="1">
      <alignment horizontal="center" vertical="center" wrapText="1"/>
    </xf>
    <xf numFmtId="0" fontId="0" fillId="4" borderId="60" xfId="0" applyFill="1" applyBorder="1" applyAlignment="1">
      <alignment horizontal="center" vertical="center" wrapText="1"/>
    </xf>
    <xf numFmtId="10" fontId="0" fillId="2" borderId="60" xfId="0" applyNumberFormat="1" applyFill="1" applyBorder="1" applyAlignment="1">
      <alignment horizontal="center" vertical="center" wrapText="1"/>
    </xf>
    <xf numFmtId="0" fontId="0" fillId="0" borderId="60" xfId="0" applyBorder="1" applyAlignment="1" applyProtection="1">
      <alignment horizontal="center" vertical="center" wrapText="1"/>
      <protection locked="0"/>
    </xf>
    <xf numFmtId="0" fontId="0" fillId="0" borderId="61" xfId="0" applyBorder="1" applyAlignment="1" applyProtection="1">
      <alignment horizontal="center" vertical="center" wrapText="1"/>
      <protection locked="0"/>
    </xf>
    <xf numFmtId="0" fontId="7" fillId="2" borderId="62" xfId="0" applyFont="1" applyFill="1" applyBorder="1" applyAlignment="1" applyProtection="1">
      <alignment horizontal="center" vertical="center" textRotation="90" wrapText="1"/>
      <protection locked="0"/>
    </xf>
    <xf numFmtId="0" fontId="0" fillId="0" borderId="60" xfId="0" applyBorder="1" applyAlignment="1" applyProtection="1">
      <alignment vertical="center" wrapText="1"/>
      <protection locked="0"/>
    </xf>
    <xf numFmtId="0" fontId="7" fillId="2" borderId="60" xfId="0" applyFont="1" applyFill="1" applyBorder="1" applyAlignment="1" applyProtection="1">
      <alignment horizontal="center" vertical="center" textRotation="90" wrapText="1"/>
      <protection locked="0"/>
    </xf>
    <xf numFmtId="0" fontId="7" fillId="0" borderId="60" xfId="0" applyFont="1" applyBorder="1" applyAlignment="1" applyProtection="1">
      <alignment horizontal="center" vertical="center" wrapText="1"/>
      <protection locked="0"/>
    </xf>
    <xf numFmtId="0" fontId="2" fillId="0" borderId="63" xfId="0" applyFont="1" applyBorder="1" applyAlignment="1" applyProtection="1">
      <alignment vertical="center" wrapText="1"/>
      <protection locked="0"/>
    </xf>
    <xf numFmtId="0" fontId="2" fillId="0" borderId="64" xfId="0" applyFont="1" applyBorder="1" applyAlignment="1" applyProtection="1">
      <alignment vertical="center" wrapText="1"/>
      <protection locked="0"/>
    </xf>
    <xf numFmtId="0" fontId="0" fillId="7" borderId="47" xfId="0" applyFill="1" applyBorder="1" applyAlignment="1" applyProtection="1">
      <alignment horizontal="center" vertical="center" wrapText="1"/>
      <protection locked="0"/>
    </xf>
    <xf numFmtId="0" fontId="1" fillId="0" borderId="50" xfId="6" applyBorder="1" applyAlignment="1">
      <alignment horizontal="justify" vertical="center" wrapText="1"/>
    </xf>
    <xf numFmtId="0" fontId="2" fillId="0" borderId="50" xfId="0" applyFont="1" applyBorder="1" applyAlignment="1" applyProtection="1">
      <alignment horizontal="center" vertical="center" wrapText="1"/>
      <protection locked="0"/>
    </xf>
    <xf numFmtId="10" fontId="2" fillId="0" borderId="50" xfId="0" applyNumberFormat="1" applyFont="1" applyBorder="1" applyAlignment="1" applyProtection="1">
      <alignment horizontal="center" vertical="center" wrapText="1"/>
      <protection locked="0"/>
    </xf>
    <xf numFmtId="0" fontId="8" fillId="0" borderId="50" xfId="0" applyFont="1" applyBorder="1" applyAlignment="1" applyProtection="1">
      <alignment horizontal="center" vertical="center" wrapText="1"/>
      <protection locked="0"/>
    </xf>
    <xf numFmtId="9" fontId="0" fillId="2" borderId="50" xfId="0" applyNumberFormat="1" applyFill="1" applyBorder="1" applyAlignment="1" applyProtection="1">
      <alignment horizontal="center" vertical="center" wrapText="1"/>
      <protection locked="0"/>
    </xf>
    <xf numFmtId="9" fontId="0" fillId="0" borderId="50" xfId="0" applyNumberFormat="1" applyBorder="1" applyAlignment="1">
      <alignment horizontal="center" vertical="center" wrapText="1"/>
    </xf>
    <xf numFmtId="0" fontId="12" fillId="0" borderId="50" xfId="0" applyFont="1" applyBorder="1" applyAlignment="1" applyProtection="1">
      <alignment horizontal="center" vertical="center" wrapText="1"/>
      <protection locked="0"/>
    </xf>
    <xf numFmtId="0" fontId="0" fillId="0" borderId="54" xfId="0" applyBorder="1" applyAlignment="1">
      <alignment horizontal="center" vertical="center" wrapText="1"/>
    </xf>
    <xf numFmtId="0" fontId="0" fillId="7" borderId="57" xfId="0" applyFill="1" applyBorder="1" applyAlignment="1" applyProtection="1">
      <alignment horizontal="center" vertical="center" wrapText="1"/>
      <protection locked="0"/>
    </xf>
    <xf numFmtId="0" fontId="1" fillId="0" borderId="60" xfId="6" applyBorder="1" applyAlignment="1">
      <alignment horizontal="justify" vertical="center" wrapText="1"/>
    </xf>
    <xf numFmtId="0" fontId="12" fillId="0" borderId="60" xfId="0" applyFont="1" applyBorder="1" applyAlignment="1" applyProtection="1">
      <alignment horizontal="center" vertical="center" wrapText="1"/>
      <protection locked="0"/>
    </xf>
    <xf numFmtId="0" fontId="0" fillId="0" borderId="64" xfId="0" applyBorder="1" applyAlignment="1">
      <alignment horizontal="center" vertical="center" wrapText="1"/>
    </xf>
    <xf numFmtId="0" fontId="0" fillId="0" borderId="64" xfId="0" applyBorder="1" applyAlignment="1">
      <alignment vertical="center" wrapText="1"/>
    </xf>
    <xf numFmtId="0" fontId="2" fillId="0" borderId="60" xfId="0" applyFont="1" applyBorder="1" applyAlignment="1" applyProtection="1">
      <alignment vertical="center" wrapText="1"/>
      <protection locked="0"/>
    </xf>
    <xf numFmtId="0" fontId="2" fillId="0" borderId="65" xfId="0" applyFont="1" applyBorder="1" applyAlignment="1" applyProtection="1">
      <alignment vertical="center" wrapText="1"/>
      <protection locked="0"/>
    </xf>
    <xf numFmtId="0" fontId="2" fillId="0" borderId="66" xfId="0" applyFont="1" applyBorder="1" applyAlignment="1" applyProtection="1">
      <alignment vertical="center" wrapText="1"/>
      <protection locked="0"/>
    </xf>
    <xf numFmtId="0" fontId="7" fillId="2" borderId="68" xfId="0" applyFont="1" applyFill="1" applyBorder="1" applyAlignment="1" applyProtection="1">
      <alignment horizontal="center" vertical="center" textRotation="90" wrapText="1"/>
      <protection locked="0"/>
    </xf>
    <xf numFmtId="0" fontId="7" fillId="2" borderId="10" xfId="0" applyFont="1" applyFill="1" applyBorder="1" applyAlignment="1" applyProtection="1">
      <alignment horizontal="center" vertical="center" textRotation="90" wrapText="1"/>
      <protection locked="0"/>
    </xf>
    <xf numFmtId="0" fontId="0" fillId="0" borderId="67" xfId="0" applyBorder="1" applyAlignment="1">
      <alignment horizontal="center" vertical="center" wrapText="1"/>
    </xf>
    <xf numFmtId="0" fontId="0" fillId="0" borderId="48" xfId="0" applyBorder="1" applyAlignment="1" applyProtection="1">
      <alignment horizontal="center" vertical="center" wrapText="1"/>
      <protection locked="0"/>
    </xf>
    <xf numFmtId="0" fontId="2" fillId="0" borderId="52" xfId="0" applyFont="1" applyBorder="1" applyAlignment="1" applyProtection="1">
      <alignment vertical="center" wrapText="1"/>
      <protection locked="0"/>
    </xf>
    <xf numFmtId="0" fontId="7" fillId="2" borderId="26" xfId="0" applyFont="1" applyFill="1" applyBorder="1" applyAlignment="1" applyProtection="1">
      <alignment horizontal="center" vertical="center" textRotation="90" wrapText="1"/>
      <protection locked="0"/>
    </xf>
    <xf numFmtId="0" fontId="0" fillId="0" borderId="67" xfId="0" applyBorder="1" applyAlignment="1">
      <alignment vertical="center" wrapText="1"/>
    </xf>
    <xf numFmtId="0" fontId="0" fillId="0" borderId="68" xfId="0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vertical="center" wrapText="1"/>
      <protection locked="0"/>
    </xf>
    <xf numFmtId="0" fontId="0" fillId="0" borderId="68" xfId="0" applyBorder="1" applyAlignment="1" applyProtection="1">
      <alignment vertical="center" wrapText="1"/>
      <protection locked="0"/>
    </xf>
    <xf numFmtId="0" fontId="7" fillId="2" borderId="25" xfId="0" applyFont="1" applyFill="1" applyBorder="1" applyAlignment="1" applyProtection="1">
      <alignment horizontal="center" vertical="center" textRotation="90" wrapText="1"/>
      <protection locked="0"/>
    </xf>
    <xf numFmtId="0" fontId="0" fillId="0" borderId="26" xfId="0" applyBorder="1" applyAlignment="1" applyProtection="1">
      <alignment vertical="center" wrapText="1"/>
      <protection locked="0"/>
    </xf>
    <xf numFmtId="0" fontId="0" fillId="0" borderId="67" xfId="0" applyBorder="1" applyAlignment="1">
      <alignment wrapText="1"/>
    </xf>
  </cellXfs>
  <cellStyles count="7">
    <cellStyle name="Millares [0] 2" xfId="1" xr:uid="{00000000-0005-0000-0000-000000000000}"/>
    <cellStyle name="Millares 2" xfId="2" xr:uid="{00000000-0005-0000-0000-000001000000}"/>
    <cellStyle name="Normal" xfId="0" builtinId="0"/>
    <cellStyle name="Normal 2" xfId="6" xr:uid="{F3791853-B0C6-4FF9-ADC5-DBC39977085B}"/>
    <cellStyle name="Normal 3" xfId="3" xr:uid="{00000000-0005-0000-0000-000003000000}"/>
    <cellStyle name="Porcentaje 2" xfId="4" xr:uid="{00000000-0005-0000-0000-000005000000}"/>
    <cellStyle name="Porcentaje 3" xfId="5" xr:uid="{00000000-0005-0000-0000-000006000000}"/>
  </cellStyles>
  <dxfs count="7"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0A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363682</xdr:colOff>
      <xdr:row>0</xdr:row>
      <xdr:rowOff>148071</xdr:rowOff>
    </xdr:from>
    <xdr:to>
      <xdr:col>3</xdr:col>
      <xdr:colOff>943841</xdr:colOff>
      <xdr:row>4</xdr:row>
      <xdr:rowOff>519546</xdr:rowOff>
    </xdr:to>
    <xdr:pic>
      <xdr:nvPicPr>
        <xdr:cNvPr id="2832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1A6970F5-FB0E-4295-BC35-6023E5A5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09" y="148071"/>
          <a:ext cx="3584864" cy="1427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278606</xdr:colOff>
      <xdr:row>0</xdr:row>
      <xdr:rowOff>0</xdr:rowOff>
    </xdr:from>
    <xdr:to>
      <xdr:col>1</xdr:col>
      <xdr:colOff>1593056</xdr:colOff>
      <xdr:row>3</xdr:row>
      <xdr:rowOff>228600</xdr:rowOff>
    </xdr:to>
    <xdr:pic>
      <xdr:nvPicPr>
        <xdr:cNvPr id="45067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996C8F39-F106-41C1-BC01-ACC85BA9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606" y="0"/>
          <a:ext cx="2052638" cy="823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LEXANDRA NEGRETE ROJAS" id="{5E696059-4773-45CB-82B7-046F88121F00}" userId="S-1-5-21-3366868625-364176490-1610538174-1887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J10" dT="2024-01-22T22:40:56.14" personId="{5E696059-4773-45CB-82B7-046F88121F00}" id="{55240868-FF82-487B-A912-D4677C72B0BF}">
    <text>Diligencie el costo aproximado para la ejecución de la actividad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A1:HP65"/>
  <sheetViews>
    <sheetView showGridLines="0" tabSelected="1" zoomScale="85" zoomScaleNormal="85" workbookViewId="0">
      <selection activeCell="AL10" sqref="AL10"/>
    </sheetView>
  </sheetViews>
  <sheetFormatPr baseColWidth="10" defaultColWidth="11.42578125" defaultRowHeight="12.75" x14ac:dyDescent="0.2"/>
  <cols>
    <col min="1" max="1" width="4.7109375" style="12" customWidth="1"/>
    <col min="2" max="2" width="9.7109375" style="1" customWidth="1"/>
    <col min="3" max="3" width="35.28515625" style="1" customWidth="1"/>
    <col min="4" max="4" width="20.7109375" style="30" customWidth="1"/>
    <col min="5" max="5" width="12.140625" style="30" customWidth="1"/>
    <col min="6" max="6" width="9.28515625" style="1" customWidth="1"/>
    <col min="7" max="7" width="7.85546875" style="1" customWidth="1"/>
    <col min="8" max="8" width="8.42578125" style="21" customWidth="1"/>
    <col min="9" max="9" width="8.42578125" style="1" customWidth="1"/>
    <col min="10" max="10" width="5" style="1" customWidth="1"/>
    <col min="11" max="11" width="9.42578125" style="21" customWidth="1"/>
    <col min="12" max="12" width="8.42578125" style="1" customWidth="1"/>
    <col min="13" max="13" width="6.42578125" style="1" customWidth="1"/>
    <col min="14" max="14" width="9.42578125" style="21" customWidth="1"/>
    <col min="15" max="15" width="7.7109375" style="1" customWidth="1"/>
    <col min="16" max="16" width="5.28515625" style="1" customWidth="1"/>
    <col min="17" max="17" width="7.7109375" style="21" customWidth="1"/>
    <col min="18" max="18" width="10" style="21" customWidth="1"/>
    <col min="19" max="19" width="4.85546875" style="21" customWidth="1"/>
    <col min="20" max="21" width="7.42578125" style="21" customWidth="1"/>
    <col min="22" max="22" width="22" style="1" customWidth="1"/>
    <col min="23" max="23" width="27.7109375" style="1" customWidth="1"/>
    <col min="24" max="24" width="11.140625" style="1" customWidth="1"/>
    <col min="25" max="25" width="25" style="1" customWidth="1"/>
    <col min="26" max="26" width="15" style="1" customWidth="1"/>
    <col min="27" max="27" width="12.7109375" style="3" customWidth="1"/>
    <col min="28" max="28" width="34.85546875" style="3" bestFit="1" customWidth="1"/>
    <col min="29" max="29" width="17" style="3" customWidth="1"/>
    <col min="30" max="30" width="7.85546875" style="3" customWidth="1"/>
    <col min="31" max="31" width="8.5703125" style="3" customWidth="1"/>
    <col min="32" max="32" width="38.28515625" style="3" customWidth="1"/>
    <col min="33" max="33" width="16.28515625" style="3" customWidth="1"/>
    <col min="34" max="34" width="20.42578125" style="3" customWidth="1"/>
    <col min="35" max="35" width="17.85546875" style="3" bestFit="1" customWidth="1"/>
    <col min="36" max="224" width="11.42578125" style="1"/>
    <col min="225" max="16384" width="11.42578125" style="12"/>
  </cols>
  <sheetData>
    <row r="1" spans="1:36" ht="12.75" customHeight="1" thickBot="1" x14ac:dyDescent="0.25">
      <c r="H1" s="1"/>
      <c r="K1" s="1"/>
      <c r="N1" s="1"/>
      <c r="Q1" s="1"/>
      <c r="R1" s="1"/>
      <c r="S1" s="1"/>
      <c r="T1" s="1"/>
      <c r="U1" s="1"/>
    </row>
    <row r="2" spans="1:36" s="3" customFormat="1" ht="24" customHeight="1" x14ac:dyDescent="0.2">
      <c r="B2" s="59"/>
      <c r="C2" s="60"/>
      <c r="D2" s="61"/>
      <c r="E2" s="76" t="s">
        <v>32</v>
      </c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44" t="s">
        <v>38</v>
      </c>
      <c r="AH2" s="44"/>
      <c r="AI2" s="44"/>
      <c r="AJ2" s="44"/>
    </row>
    <row r="3" spans="1:36" s="3" customFormat="1" ht="23.25" customHeight="1" x14ac:dyDescent="0.2">
      <c r="B3" s="62"/>
      <c r="C3" s="63"/>
      <c r="D3" s="64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45" t="s">
        <v>51</v>
      </c>
      <c r="AH3" s="44"/>
      <c r="AI3" s="44"/>
      <c r="AJ3" s="44"/>
    </row>
    <row r="4" spans="1:36" s="3" customFormat="1" ht="23.25" customHeight="1" x14ac:dyDescent="0.2">
      <c r="B4" s="62"/>
      <c r="C4" s="63"/>
      <c r="D4" s="64"/>
      <c r="E4" s="76" t="s">
        <v>37</v>
      </c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46" t="s">
        <v>50</v>
      </c>
      <c r="AH4" s="46"/>
      <c r="AI4" s="46"/>
      <c r="AJ4" s="46"/>
    </row>
    <row r="5" spans="1:36" s="3" customFormat="1" ht="42" customHeight="1" x14ac:dyDescent="0.2">
      <c r="B5" s="65"/>
      <c r="C5" s="66"/>
      <c r="D5" s="67"/>
      <c r="E5" s="76" t="s">
        <v>186</v>
      </c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44" t="s">
        <v>40</v>
      </c>
      <c r="AH5" s="44"/>
      <c r="AI5" s="44"/>
      <c r="AJ5" s="44"/>
    </row>
    <row r="6" spans="1:36" s="1" customFormat="1" ht="50.25" customHeight="1" x14ac:dyDescent="0.2">
      <c r="B6" s="71" t="s">
        <v>33</v>
      </c>
      <c r="C6" s="72"/>
      <c r="D6" s="73"/>
      <c r="E6" s="74" t="s">
        <v>60</v>
      </c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54" t="s">
        <v>0</v>
      </c>
      <c r="AD6" s="54"/>
      <c r="AE6" s="54"/>
      <c r="AF6" s="54"/>
      <c r="AG6" s="51">
        <v>46052</v>
      </c>
      <c r="AH6" s="51"/>
      <c r="AI6" s="51"/>
      <c r="AJ6" s="51"/>
    </row>
    <row r="7" spans="1:36" s="1" customFormat="1" ht="49.35" customHeight="1" x14ac:dyDescent="0.2">
      <c r="B7" s="68" t="s">
        <v>34</v>
      </c>
      <c r="C7" s="69"/>
      <c r="D7" s="7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</row>
    <row r="8" spans="1:36" s="1" customFormat="1" ht="27.75" customHeight="1" x14ac:dyDescent="0.2">
      <c r="B8" s="49" t="s">
        <v>35</v>
      </c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</row>
    <row r="9" spans="1:36" s="1" customFormat="1" ht="25.5" customHeight="1" x14ac:dyDescent="0.2">
      <c r="B9" s="48" t="s">
        <v>46</v>
      </c>
      <c r="C9" s="48"/>
      <c r="D9" s="48"/>
      <c r="E9" s="48"/>
      <c r="F9" s="48" t="s">
        <v>1</v>
      </c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 t="s">
        <v>2</v>
      </c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</row>
    <row r="10" spans="1:36" s="2" customFormat="1" ht="42" customHeight="1" x14ac:dyDescent="0.2">
      <c r="B10" s="77" t="s">
        <v>3</v>
      </c>
      <c r="C10" s="52" t="s">
        <v>47</v>
      </c>
      <c r="D10" s="47" t="s">
        <v>4</v>
      </c>
      <c r="E10" s="47" t="s">
        <v>5</v>
      </c>
      <c r="F10" s="58" t="s">
        <v>6</v>
      </c>
      <c r="G10" s="58"/>
      <c r="H10" s="58"/>
      <c r="I10" s="58" t="s">
        <v>7</v>
      </c>
      <c r="J10" s="58"/>
      <c r="K10" s="58"/>
      <c r="L10" s="58" t="s">
        <v>8</v>
      </c>
      <c r="M10" s="58"/>
      <c r="N10" s="58"/>
      <c r="O10" s="58" t="s">
        <v>9</v>
      </c>
      <c r="P10" s="58"/>
      <c r="Q10" s="58"/>
      <c r="R10" s="58" t="s">
        <v>10</v>
      </c>
      <c r="S10" s="58"/>
      <c r="T10" s="58"/>
      <c r="U10" s="16" t="s">
        <v>27</v>
      </c>
      <c r="V10" s="47" t="s">
        <v>11</v>
      </c>
      <c r="W10" s="47" t="s">
        <v>12</v>
      </c>
      <c r="X10" s="47" t="s">
        <v>13</v>
      </c>
      <c r="Y10" s="48" t="s">
        <v>14</v>
      </c>
      <c r="Z10" s="48"/>
      <c r="AA10" s="56" t="s">
        <v>28</v>
      </c>
      <c r="AB10" s="56" t="s">
        <v>15</v>
      </c>
      <c r="AC10" s="56" t="s">
        <v>16</v>
      </c>
      <c r="AD10" s="56" t="s">
        <v>17</v>
      </c>
      <c r="AE10" s="56" t="s">
        <v>18</v>
      </c>
      <c r="AF10" s="17" t="s">
        <v>19</v>
      </c>
      <c r="AG10" s="47" t="s">
        <v>20</v>
      </c>
      <c r="AH10" s="47" t="s">
        <v>21</v>
      </c>
      <c r="AI10" s="47" t="s">
        <v>22</v>
      </c>
      <c r="AJ10" s="47" t="s">
        <v>49</v>
      </c>
    </row>
    <row r="11" spans="1:36" s="2" customFormat="1" ht="66.75" customHeight="1" x14ac:dyDescent="0.2">
      <c r="B11" s="77"/>
      <c r="C11" s="53"/>
      <c r="D11" s="47"/>
      <c r="E11" s="47"/>
      <c r="F11" s="55" t="s">
        <v>26</v>
      </c>
      <c r="G11" s="55" t="s">
        <v>30</v>
      </c>
      <c r="H11" s="55" t="s">
        <v>31</v>
      </c>
      <c r="I11" s="55" t="s">
        <v>26</v>
      </c>
      <c r="J11" s="55" t="s">
        <v>30</v>
      </c>
      <c r="K11" s="55" t="s">
        <v>31</v>
      </c>
      <c r="L11" s="55" t="s">
        <v>26</v>
      </c>
      <c r="M11" s="55" t="s">
        <v>30</v>
      </c>
      <c r="N11" s="55" t="s">
        <v>31</v>
      </c>
      <c r="O11" s="55" t="s">
        <v>26</v>
      </c>
      <c r="P11" s="55" t="s">
        <v>30</v>
      </c>
      <c r="Q11" s="55" t="s">
        <v>31</v>
      </c>
      <c r="R11" s="55" t="s">
        <v>26</v>
      </c>
      <c r="S11" s="55" t="s">
        <v>30</v>
      </c>
      <c r="T11" s="55" t="s">
        <v>31</v>
      </c>
      <c r="U11" s="57" t="e">
        <f>SUM(U13:U42)</f>
        <v>#REF!</v>
      </c>
      <c r="V11" s="47"/>
      <c r="W11" s="47"/>
      <c r="X11" s="47"/>
      <c r="Y11" s="18" t="s">
        <v>23</v>
      </c>
      <c r="Z11" s="18" t="s">
        <v>24</v>
      </c>
      <c r="AA11" s="56"/>
      <c r="AB11" s="56"/>
      <c r="AC11" s="56"/>
      <c r="AD11" s="56"/>
      <c r="AE11" s="56"/>
      <c r="AF11" s="47" t="s">
        <v>25</v>
      </c>
      <c r="AG11" s="47"/>
      <c r="AH11" s="47"/>
      <c r="AI11" s="47"/>
      <c r="AJ11" s="47"/>
    </row>
    <row r="12" spans="1:36" s="2" customFormat="1" ht="54.75" customHeight="1" thickBot="1" x14ac:dyDescent="0.25">
      <c r="B12" s="78"/>
      <c r="C12" s="53"/>
      <c r="D12" s="106"/>
      <c r="E12" s="106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6"/>
      <c r="W12" s="106"/>
      <c r="X12" s="106"/>
      <c r="Y12" s="108" t="s">
        <v>29</v>
      </c>
      <c r="Z12" s="108" t="s">
        <v>24</v>
      </c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</row>
    <row r="13" spans="1:36" s="159" customFormat="1" ht="140.25" x14ac:dyDescent="0.2">
      <c r="A13" s="143"/>
      <c r="B13" s="144">
        <v>1</v>
      </c>
      <c r="C13" s="145" t="s">
        <v>62</v>
      </c>
      <c r="D13" s="146">
        <v>100</v>
      </c>
      <c r="E13" s="147">
        <v>0.2</v>
      </c>
      <c r="F13" s="148">
        <v>25</v>
      </c>
      <c r="G13" s="148">
        <v>0</v>
      </c>
      <c r="H13" s="149">
        <v>0</v>
      </c>
      <c r="I13" s="148">
        <v>25</v>
      </c>
      <c r="J13" s="148"/>
      <c r="K13" s="149">
        <f t="shared" ref="K13:K42" si="0">IF(ISERROR(J13/I13),"",(J13/I13))</f>
        <v>0</v>
      </c>
      <c r="L13" s="148">
        <v>25</v>
      </c>
      <c r="M13" s="148"/>
      <c r="N13" s="149">
        <f t="shared" ref="N13:N42" si="1">IF(ISERROR(M13/L13),"",(M13/L13))</f>
        <v>0</v>
      </c>
      <c r="O13" s="148">
        <v>25</v>
      </c>
      <c r="P13" s="148"/>
      <c r="Q13" s="149">
        <f>IF(ISERROR(P13/O13),"",(P13/O13))</f>
        <v>0</v>
      </c>
      <c r="R13" s="150">
        <f>SUM(F13,I13,L13,O13)</f>
        <v>100</v>
      </c>
      <c r="S13" s="150">
        <f>SUM(G13,J13,M13,P13)</f>
        <v>0</v>
      </c>
      <c r="T13" s="151">
        <f>IF((IF(ISERROR(S13/R13),0,(S13/R13)))&gt;1,1,(IF(ISERROR(S13/R13),0,(S13/R13))))</f>
        <v>0</v>
      </c>
      <c r="U13" s="151">
        <f>T13*E26</f>
        <v>0</v>
      </c>
      <c r="V13" s="152" t="s">
        <v>52</v>
      </c>
      <c r="W13" s="153" t="s">
        <v>53</v>
      </c>
      <c r="X13" s="154" t="s">
        <v>71</v>
      </c>
      <c r="Y13" s="155" t="s">
        <v>63</v>
      </c>
      <c r="Z13" s="155" t="s">
        <v>66</v>
      </c>
      <c r="AA13" s="156" t="s">
        <v>58</v>
      </c>
      <c r="AB13" s="152" t="s">
        <v>59</v>
      </c>
      <c r="AC13" s="156" t="s">
        <v>97</v>
      </c>
      <c r="AD13" s="156" t="s">
        <v>55</v>
      </c>
      <c r="AE13" s="156" t="s">
        <v>56</v>
      </c>
      <c r="AF13" s="157" t="s">
        <v>64</v>
      </c>
      <c r="AG13" s="152"/>
      <c r="AH13" s="152" t="s">
        <v>57</v>
      </c>
      <c r="AI13" s="156" t="s">
        <v>54</v>
      </c>
      <c r="AJ13" s="158"/>
    </row>
    <row r="14" spans="1:36" s="161" customFormat="1" ht="311.25" x14ac:dyDescent="0.2">
      <c r="A14" s="160"/>
      <c r="B14" s="105">
        <v>2</v>
      </c>
      <c r="C14" s="119" t="s">
        <v>92</v>
      </c>
      <c r="D14" s="134">
        <v>100</v>
      </c>
      <c r="E14" s="138">
        <v>0.2</v>
      </c>
      <c r="F14" s="13">
        <v>25</v>
      </c>
      <c r="G14" s="13">
        <v>0</v>
      </c>
      <c r="H14" s="19">
        <v>0</v>
      </c>
      <c r="I14" s="13">
        <v>25</v>
      </c>
      <c r="J14" s="13"/>
      <c r="K14" s="19">
        <f t="shared" ref="K14:K16" si="2">IF(ISERROR(J14/I14),"",(J14/I14))</f>
        <v>0</v>
      </c>
      <c r="L14" s="13">
        <v>25</v>
      </c>
      <c r="M14" s="13"/>
      <c r="N14" s="19">
        <f t="shared" ref="N14:N16" si="3">IF(ISERROR(M14/L14),"",(M14/L14))</f>
        <v>0</v>
      </c>
      <c r="O14" s="13">
        <v>25</v>
      </c>
      <c r="P14" s="13"/>
      <c r="Q14" s="19">
        <f>IF(ISERROR(P14/O14),"",(P14/O14))</f>
        <v>0</v>
      </c>
      <c r="R14" s="22">
        <f>SUM(F14,I14,L14,O14)</f>
        <v>100</v>
      </c>
      <c r="S14" s="22">
        <f>SUM(G14,J14,M14,P14)</f>
        <v>0</v>
      </c>
      <c r="T14" s="23">
        <f>IF((IF(ISERROR(S14/R14),0,(S14/R14)))&gt;1,1,(IF(ISERROR(S14/R14),0,(S14/R14))))</f>
        <v>0</v>
      </c>
      <c r="U14" s="23"/>
      <c r="V14" s="6" t="s">
        <v>95</v>
      </c>
      <c r="W14" s="139" t="s">
        <v>96</v>
      </c>
      <c r="X14" s="136" t="s">
        <v>71</v>
      </c>
      <c r="Y14" s="14" t="s">
        <v>98</v>
      </c>
      <c r="Z14" s="14" t="s">
        <v>99</v>
      </c>
      <c r="AA14" s="7" t="s">
        <v>72</v>
      </c>
      <c r="AB14" s="6" t="s">
        <v>100</v>
      </c>
      <c r="AC14" s="7" t="s">
        <v>97</v>
      </c>
      <c r="AD14" s="7" t="s">
        <v>55</v>
      </c>
      <c r="AE14" s="7" t="s">
        <v>56</v>
      </c>
      <c r="AF14" s="15" t="s">
        <v>101</v>
      </c>
      <c r="AG14" s="6"/>
      <c r="AH14" s="6" t="s">
        <v>57</v>
      </c>
      <c r="AI14" s="7" t="s">
        <v>102</v>
      </c>
      <c r="AJ14" s="120"/>
    </row>
    <row r="15" spans="1:36" s="161" customFormat="1" ht="115.5" thickBot="1" x14ac:dyDescent="0.25">
      <c r="A15" s="160"/>
      <c r="B15" s="105">
        <v>4</v>
      </c>
      <c r="C15" s="121" t="s">
        <v>93</v>
      </c>
      <c r="D15" s="135">
        <v>100</v>
      </c>
      <c r="E15" s="140">
        <v>0.2</v>
      </c>
      <c r="F15" s="122">
        <v>25</v>
      </c>
      <c r="G15" s="122">
        <v>0</v>
      </c>
      <c r="H15" s="123">
        <v>0</v>
      </c>
      <c r="I15" s="122">
        <v>25</v>
      </c>
      <c r="J15" s="122"/>
      <c r="K15" s="123">
        <f t="shared" si="2"/>
        <v>0</v>
      </c>
      <c r="L15" s="122">
        <v>25</v>
      </c>
      <c r="M15" s="122"/>
      <c r="N15" s="123">
        <f t="shared" si="3"/>
        <v>0</v>
      </c>
      <c r="O15" s="122">
        <v>25</v>
      </c>
      <c r="P15" s="122"/>
      <c r="Q15" s="123">
        <f>IF(ISERROR(P15/O15),"",(P15/O15))</f>
        <v>0</v>
      </c>
      <c r="R15" s="124">
        <f>SUM(F15,I15,L15,O15)</f>
        <v>100</v>
      </c>
      <c r="S15" s="124">
        <f>SUM(G15,J15,M15,P15)</f>
        <v>0</v>
      </c>
      <c r="T15" s="125">
        <f>IF((IF(ISERROR(S15/R15),0,(S15/R15)))&gt;1,1,(IF(ISERROR(S15/R15),0,(S15/R15))))</f>
        <v>0</v>
      </c>
      <c r="U15" s="125"/>
      <c r="V15" s="42" t="s">
        <v>103</v>
      </c>
      <c r="W15" s="141" t="s">
        <v>104</v>
      </c>
      <c r="X15" s="137" t="s">
        <v>71</v>
      </c>
      <c r="Y15" s="127" t="s">
        <v>105</v>
      </c>
      <c r="Z15" s="127" t="s">
        <v>106</v>
      </c>
      <c r="AA15" s="126" t="s">
        <v>107</v>
      </c>
      <c r="AB15" s="42" t="s">
        <v>108</v>
      </c>
      <c r="AC15" s="126" t="s">
        <v>97</v>
      </c>
      <c r="AD15" s="126" t="s">
        <v>55</v>
      </c>
      <c r="AE15" s="126" t="s">
        <v>56</v>
      </c>
      <c r="AF15" s="128" t="s">
        <v>109</v>
      </c>
      <c r="AG15" s="42"/>
      <c r="AH15" s="42" t="s">
        <v>57</v>
      </c>
      <c r="AI15" s="126" t="s">
        <v>110</v>
      </c>
      <c r="AJ15" s="129"/>
    </row>
    <row r="16" spans="1:36" s="177" customFormat="1" ht="138" customHeight="1" thickBot="1" x14ac:dyDescent="0.25">
      <c r="A16" s="160"/>
      <c r="B16" s="162">
        <v>5</v>
      </c>
      <c r="C16" s="163" t="s">
        <v>94</v>
      </c>
      <c r="D16" s="164">
        <v>100</v>
      </c>
      <c r="E16" s="165">
        <v>0.2</v>
      </c>
      <c r="F16" s="166">
        <v>25</v>
      </c>
      <c r="G16" s="166">
        <v>0</v>
      </c>
      <c r="H16" s="167">
        <v>0</v>
      </c>
      <c r="I16" s="166">
        <v>25</v>
      </c>
      <c r="J16" s="166"/>
      <c r="K16" s="167">
        <f t="shared" si="2"/>
        <v>0</v>
      </c>
      <c r="L16" s="166">
        <v>25</v>
      </c>
      <c r="M16" s="166"/>
      <c r="N16" s="167">
        <f t="shared" si="3"/>
        <v>0</v>
      </c>
      <c r="O16" s="166">
        <v>25</v>
      </c>
      <c r="P16" s="166"/>
      <c r="Q16" s="167">
        <f>IF(ISERROR(P16/O16),"",(P16/O16))</f>
        <v>0</v>
      </c>
      <c r="R16" s="168">
        <f>SUM(F16,I16,L16,O16)</f>
        <v>100</v>
      </c>
      <c r="S16" s="168">
        <f>SUM(G16,J16,M16,P16)</f>
        <v>0</v>
      </c>
      <c r="T16" s="169">
        <f>IF((IF(ISERROR(S16/R16),0,(S16/R16)))&gt;1,1,(IF(ISERROR(S16/R16),0,(S16/R16))))</f>
        <v>0</v>
      </c>
      <c r="U16" s="169"/>
      <c r="V16" s="170" t="s">
        <v>111</v>
      </c>
      <c r="W16" s="171" t="s">
        <v>112</v>
      </c>
      <c r="X16" s="172" t="s">
        <v>71</v>
      </c>
      <c r="Y16" s="173" t="s">
        <v>113</v>
      </c>
      <c r="Z16" s="173" t="s">
        <v>114</v>
      </c>
      <c r="AA16" s="174" t="s">
        <v>115</v>
      </c>
      <c r="AB16" s="170" t="s">
        <v>116</v>
      </c>
      <c r="AC16" s="174" t="s">
        <v>97</v>
      </c>
      <c r="AD16" s="174" t="s">
        <v>55</v>
      </c>
      <c r="AE16" s="174" t="s">
        <v>56</v>
      </c>
      <c r="AF16" s="175" t="s">
        <v>117</v>
      </c>
      <c r="AG16" s="170"/>
      <c r="AH16" s="170" t="s">
        <v>57</v>
      </c>
      <c r="AI16" s="200" t="s">
        <v>118</v>
      </c>
      <c r="AJ16" s="176"/>
    </row>
    <row r="17" spans="1:36" s="159" customFormat="1" ht="179.25" thickBot="1" x14ac:dyDescent="0.25">
      <c r="A17" s="194"/>
      <c r="B17" s="178">
        <v>6</v>
      </c>
      <c r="C17" s="179" t="s">
        <v>65</v>
      </c>
      <c r="D17" s="180">
        <v>100</v>
      </c>
      <c r="E17" s="181">
        <v>0.2</v>
      </c>
      <c r="F17" s="182">
        <v>25</v>
      </c>
      <c r="G17" s="183">
        <v>0</v>
      </c>
      <c r="H17" s="184">
        <f t="shared" ref="H17:H42" si="4">IF(ISERROR(G17/F17),"",(G17/F17))</f>
        <v>0</v>
      </c>
      <c r="I17" s="182">
        <v>25</v>
      </c>
      <c r="J17" s="183"/>
      <c r="K17" s="184">
        <f t="shared" si="0"/>
        <v>0</v>
      </c>
      <c r="L17" s="182">
        <v>25</v>
      </c>
      <c r="M17" s="183"/>
      <c r="N17" s="184">
        <f t="shared" si="1"/>
        <v>0</v>
      </c>
      <c r="O17" s="182">
        <v>25</v>
      </c>
      <c r="P17" s="183"/>
      <c r="Q17" s="184">
        <f t="shared" ref="Q17:Q42" si="5">IF(ISERROR(P17/O17),"",(P17/O17))</f>
        <v>0</v>
      </c>
      <c r="R17" s="150">
        <f t="shared" ref="R17" si="6">SUM(F17,I17,L17,O17)</f>
        <v>100</v>
      </c>
      <c r="S17" s="150">
        <f t="shared" ref="S17" si="7">SUM(G17,J17,M17,P17)</f>
        <v>0</v>
      </c>
      <c r="T17" s="151">
        <f t="shared" ref="T17" si="8">IF((IF(ISERROR(S17/R17),0,(S17/R17)))&gt;1,1,(IF(ISERROR(S17/R17),0,(S17/R17))))</f>
        <v>0</v>
      </c>
      <c r="U17" s="151">
        <f>T17*E27</f>
        <v>0</v>
      </c>
      <c r="V17" s="152" t="s">
        <v>67</v>
      </c>
      <c r="W17" s="185" t="s">
        <v>68</v>
      </c>
      <c r="X17" s="156" t="s">
        <v>71</v>
      </c>
      <c r="Y17" s="155" t="s">
        <v>69</v>
      </c>
      <c r="Z17" s="155" t="s">
        <v>70</v>
      </c>
      <c r="AA17" s="156" t="s">
        <v>72</v>
      </c>
      <c r="AB17" s="186" t="s">
        <v>74</v>
      </c>
      <c r="AC17" s="156" t="s">
        <v>97</v>
      </c>
      <c r="AD17" s="156" t="s">
        <v>55</v>
      </c>
      <c r="AE17" s="156" t="s">
        <v>56</v>
      </c>
      <c r="AF17" s="157" t="s">
        <v>73</v>
      </c>
      <c r="AG17" s="152"/>
      <c r="AH17" s="198" t="s">
        <v>57</v>
      </c>
      <c r="AI17" s="201" t="s">
        <v>75</v>
      </c>
      <c r="AJ17" s="199"/>
    </row>
    <row r="18" spans="1:36" s="161" customFormat="1" ht="128.25" thickBot="1" x14ac:dyDescent="0.25">
      <c r="A18" s="160"/>
      <c r="B18" s="142">
        <v>7</v>
      </c>
      <c r="C18" s="109" t="s">
        <v>119</v>
      </c>
      <c r="D18" s="180">
        <v>100</v>
      </c>
      <c r="E18" s="181">
        <v>0.2</v>
      </c>
      <c r="F18" s="182">
        <v>25</v>
      </c>
      <c r="G18" s="183">
        <v>0</v>
      </c>
      <c r="H18" s="184">
        <f t="shared" ref="H18:H20" si="9">IF(ISERROR(G18/F18),"",(G18/F18))</f>
        <v>0</v>
      </c>
      <c r="I18" s="182">
        <v>26</v>
      </c>
      <c r="J18" s="183"/>
      <c r="K18" s="184">
        <f t="shared" ref="K18:K20" si="10">IF(ISERROR(J18/I18),"",(J18/I18))</f>
        <v>0</v>
      </c>
      <c r="L18" s="182">
        <v>26</v>
      </c>
      <c r="M18" s="183"/>
      <c r="N18" s="184">
        <f t="shared" ref="N18:N20" si="11">IF(ISERROR(M18/L18),"",(M18/L18))</f>
        <v>0</v>
      </c>
      <c r="O18" s="182">
        <v>26</v>
      </c>
      <c r="P18" s="183"/>
      <c r="Q18" s="184">
        <f t="shared" ref="Q18:Q20" si="12">IF(ISERROR(P18/O18),"",(P18/O18))</f>
        <v>0</v>
      </c>
      <c r="R18" s="150">
        <f t="shared" ref="R18:R20" si="13">SUM(F18,I18,L18,O18)</f>
        <v>103</v>
      </c>
      <c r="S18" s="150">
        <f t="shared" ref="S18:S20" si="14">SUM(G18,J18,M18,P18)</f>
        <v>0</v>
      </c>
      <c r="T18" s="151">
        <f t="shared" ref="T18:T20" si="15">IF((IF(ISERROR(S18/R18),0,(S18/R18)))&gt;1,1,(IF(ISERROR(S18/R18),0,(S18/R18))))</f>
        <v>0</v>
      </c>
      <c r="U18" s="151">
        <f>T18*E28</f>
        <v>0</v>
      </c>
      <c r="V18" s="114" t="s">
        <v>122</v>
      </c>
      <c r="W18" s="133" t="s">
        <v>123</v>
      </c>
      <c r="X18" s="115" t="s">
        <v>71</v>
      </c>
      <c r="Y18" s="116" t="s">
        <v>124</v>
      </c>
      <c r="Z18" s="206" t="s">
        <v>125</v>
      </c>
      <c r="AA18" s="195" t="s">
        <v>107</v>
      </c>
      <c r="AB18" s="197" t="s">
        <v>126</v>
      </c>
      <c r="AC18" s="196" t="s">
        <v>97</v>
      </c>
      <c r="AD18" s="115" t="s">
        <v>55</v>
      </c>
      <c r="AE18" s="115" t="s">
        <v>56</v>
      </c>
      <c r="AF18" s="117" t="s">
        <v>127</v>
      </c>
      <c r="AG18" s="114"/>
      <c r="AH18" s="202" t="s">
        <v>57</v>
      </c>
      <c r="AI18" s="201" t="s">
        <v>128</v>
      </c>
      <c r="AJ18" s="203"/>
    </row>
    <row r="19" spans="1:36" s="161" customFormat="1" ht="128.25" thickBot="1" x14ac:dyDescent="0.25">
      <c r="A19" s="160"/>
      <c r="B19" s="142">
        <v>8</v>
      </c>
      <c r="C19" s="109" t="s">
        <v>120</v>
      </c>
      <c r="D19" s="180">
        <v>100</v>
      </c>
      <c r="E19" s="181">
        <v>0.2</v>
      </c>
      <c r="F19" s="182">
        <v>25</v>
      </c>
      <c r="G19" s="183">
        <v>0</v>
      </c>
      <c r="H19" s="184">
        <f t="shared" si="9"/>
        <v>0</v>
      </c>
      <c r="I19" s="182">
        <v>27</v>
      </c>
      <c r="J19" s="183"/>
      <c r="K19" s="184">
        <f t="shared" si="10"/>
        <v>0</v>
      </c>
      <c r="L19" s="182">
        <v>27</v>
      </c>
      <c r="M19" s="183"/>
      <c r="N19" s="184">
        <f t="shared" si="11"/>
        <v>0</v>
      </c>
      <c r="O19" s="182">
        <v>27</v>
      </c>
      <c r="P19" s="183"/>
      <c r="Q19" s="184">
        <f t="shared" si="12"/>
        <v>0</v>
      </c>
      <c r="R19" s="150">
        <f t="shared" si="13"/>
        <v>106</v>
      </c>
      <c r="S19" s="150">
        <f t="shared" si="14"/>
        <v>0</v>
      </c>
      <c r="T19" s="151">
        <f t="shared" si="15"/>
        <v>0</v>
      </c>
      <c r="U19" s="151">
        <f>T19*E29</f>
        <v>0</v>
      </c>
      <c r="V19" s="114" t="s">
        <v>129</v>
      </c>
      <c r="W19" s="133" t="s">
        <v>130</v>
      </c>
      <c r="X19" s="115" t="s">
        <v>71</v>
      </c>
      <c r="Y19" s="204" t="s">
        <v>131</v>
      </c>
      <c r="Z19" s="207" t="s">
        <v>132</v>
      </c>
      <c r="AA19" s="205" t="s">
        <v>115</v>
      </c>
      <c r="AB19" s="197" t="s">
        <v>133</v>
      </c>
      <c r="AC19" s="196" t="s">
        <v>97</v>
      </c>
      <c r="AD19" s="115" t="s">
        <v>55</v>
      </c>
      <c r="AE19" s="115" t="s">
        <v>56</v>
      </c>
      <c r="AF19" s="117" t="s">
        <v>134</v>
      </c>
      <c r="AG19" s="114"/>
      <c r="AH19" s="202" t="s">
        <v>57</v>
      </c>
      <c r="AI19" s="201" t="s">
        <v>135</v>
      </c>
      <c r="AJ19" s="203"/>
    </row>
    <row r="20" spans="1:36" s="177" customFormat="1" ht="115.5" thickBot="1" x14ac:dyDescent="0.25">
      <c r="A20" s="160"/>
      <c r="B20" s="187">
        <v>9</v>
      </c>
      <c r="C20" s="188" t="s">
        <v>121</v>
      </c>
      <c r="D20" s="180">
        <v>100</v>
      </c>
      <c r="E20" s="181">
        <v>0.2</v>
      </c>
      <c r="F20" s="182">
        <v>25</v>
      </c>
      <c r="G20" s="183">
        <v>0</v>
      </c>
      <c r="H20" s="184">
        <f t="shared" si="9"/>
        <v>0</v>
      </c>
      <c r="I20" s="182">
        <v>28</v>
      </c>
      <c r="J20" s="183"/>
      <c r="K20" s="184">
        <f t="shared" si="10"/>
        <v>0</v>
      </c>
      <c r="L20" s="182">
        <v>28</v>
      </c>
      <c r="M20" s="183"/>
      <c r="N20" s="184">
        <f t="shared" si="11"/>
        <v>0</v>
      </c>
      <c r="O20" s="182">
        <v>28</v>
      </c>
      <c r="P20" s="183"/>
      <c r="Q20" s="184">
        <f t="shared" si="12"/>
        <v>0</v>
      </c>
      <c r="R20" s="150">
        <f t="shared" si="13"/>
        <v>109</v>
      </c>
      <c r="S20" s="150">
        <f t="shared" si="14"/>
        <v>0</v>
      </c>
      <c r="T20" s="151">
        <f t="shared" si="15"/>
        <v>0</v>
      </c>
      <c r="U20" s="151">
        <f>T20*E30</f>
        <v>0</v>
      </c>
      <c r="V20" s="170" t="s">
        <v>136</v>
      </c>
      <c r="W20" s="189" t="s">
        <v>137</v>
      </c>
      <c r="X20" s="174" t="s">
        <v>71</v>
      </c>
      <c r="Y20" s="173" t="s">
        <v>138</v>
      </c>
      <c r="Z20" s="173" t="s">
        <v>139</v>
      </c>
      <c r="AA20" s="174" t="s">
        <v>107</v>
      </c>
      <c r="AB20" s="190" t="s">
        <v>140</v>
      </c>
      <c r="AC20" s="174" t="s">
        <v>97</v>
      </c>
      <c r="AD20" s="174" t="s">
        <v>55</v>
      </c>
      <c r="AE20" s="174" t="s">
        <v>56</v>
      </c>
      <c r="AF20" s="175" t="s">
        <v>141</v>
      </c>
      <c r="AG20" s="170"/>
      <c r="AH20" s="170" t="s">
        <v>57</v>
      </c>
      <c r="AI20" s="191" t="s">
        <v>142</v>
      </c>
      <c r="AJ20" s="192"/>
    </row>
    <row r="21" spans="1:36" s="1" customFormat="1" ht="255" x14ac:dyDescent="0.2">
      <c r="A21" s="193"/>
      <c r="B21" s="142">
        <v>10</v>
      </c>
      <c r="C21" s="109" t="s">
        <v>76</v>
      </c>
      <c r="D21" s="110">
        <v>100</v>
      </c>
      <c r="E21" s="111">
        <v>0.2</v>
      </c>
      <c r="F21" s="130">
        <v>25</v>
      </c>
      <c r="G21" s="131">
        <v>0</v>
      </c>
      <c r="H21" s="132">
        <f t="shared" si="4"/>
        <v>0</v>
      </c>
      <c r="I21" s="130">
        <v>25</v>
      </c>
      <c r="J21" s="131"/>
      <c r="K21" s="132">
        <f t="shared" si="0"/>
        <v>0</v>
      </c>
      <c r="L21" s="130">
        <v>25</v>
      </c>
      <c r="M21" s="131"/>
      <c r="N21" s="132">
        <f t="shared" si="1"/>
        <v>0</v>
      </c>
      <c r="O21" s="130">
        <v>25</v>
      </c>
      <c r="P21" s="131"/>
      <c r="Q21" s="132">
        <f t="shared" si="5"/>
        <v>0</v>
      </c>
      <c r="R21" s="112">
        <f t="shared" ref="R21:R42" si="16">SUM(F21,I21,L21,O21)</f>
        <v>100</v>
      </c>
      <c r="S21" s="112">
        <f t="shared" ref="S21:S42" si="17">SUM(G21,J21,M21,P21)</f>
        <v>0</v>
      </c>
      <c r="T21" s="113">
        <f t="shared" ref="T21:T42" si="18">IF((IF(ISERROR(S21/R21),0,(S21/R21)))&gt;1,1,(IF(ISERROR(S21/R21),0,(S21/R21))))</f>
        <v>0</v>
      </c>
      <c r="U21" s="113">
        <f>T21*E28</f>
        <v>0</v>
      </c>
      <c r="V21" s="114" t="s">
        <v>78</v>
      </c>
      <c r="W21" s="114" t="s">
        <v>77</v>
      </c>
      <c r="X21" s="115" t="s">
        <v>71</v>
      </c>
      <c r="Y21" s="116" t="s">
        <v>79</v>
      </c>
      <c r="Z21" s="116" t="s">
        <v>80</v>
      </c>
      <c r="AA21" s="115" t="s">
        <v>58</v>
      </c>
      <c r="AB21" s="114" t="s">
        <v>81</v>
      </c>
      <c r="AC21" s="115" t="s">
        <v>97</v>
      </c>
      <c r="AD21" s="115" t="s">
        <v>55</v>
      </c>
      <c r="AE21" s="115" t="s">
        <v>56</v>
      </c>
      <c r="AF21" s="117" t="s">
        <v>82</v>
      </c>
      <c r="AG21" s="114"/>
      <c r="AH21" s="114" t="s">
        <v>57</v>
      </c>
      <c r="AI21" s="115" t="s">
        <v>83</v>
      </c>
      <c r="AJ21" s="118"/>
    </row>
    <row r="22" spans="1:36" s="1" customFormat="1" ht="271.5" x14ac:dyDescent="0.2">
      <c r="A22" s="161"/>
      <c r="B22" s="142">
        <v>11</v>
      </c>
      <c r="C22" s="109" t="s">
        <v>143</v>
      </c>
      <c r="D22" s="110">
        <v>100</v>
      </c>
      <c r="E22" s="111">
        <v>0.2</v>
      </c>
      <c r="F22" s="130">
        <v>25</v>
      </c>
      <c r="G22" s="131">
        <v>0</v>
      </c>
      <c r="H22" s="132">
        <f t="shared" ref="H22:H24" si="19">IF(ISERROR(G22/F22),"",(G22/F22))</f>
        <v>0</v>
      </c>
      <c r="I22" s="130">
        <v>26</v>
      </c>
      <c r="J22" s="131"/>
      <c r="K22" s="132">
        <f t="shared" ref="K22:K24" si="20">IF(ISERROR(J22/I22),"",(J22/I22))</f>
        <v>0</v>
      </c>
      <c r="L22" s="130">
        <v>26</v>
      </c>
      <c r="M22" s="131"/>
      <c r="N22" s="132">
        <f t="shared" ref="N22:N24" si="21">IF(ISERROR(M22/L22),"",(M22/L22))</f>
        <v>0</v>
      </c>
      <c r="O22" s="130">
        <v>26</v>
      </c>
      <c r="P22" s="131"/>
      <c r="Q22" s="132">
        <f t="shared" ref="Q22:Q24" si="22">IF(ISERROR(P22/O22),"",(P22/O22))</f>
        <v>0</v>
      </c>
      <c r="R22" s="112">
        <f t="shared" ref="R22:R24" si="23">SUM(F22,I22,L22,O22)</f>
        <v>103</v>
      </c>
      <c r="S22" s="112">
        <f t="shared" ref="S22:S24" si="24">SUM(G22,J22,M22,P22)</f>
        <v>0</v>
      </c>
      <c r="T22" s="113">
        <f t="shared" ref="T22:T24" si="25">IF((IF(ISERROR(S22/R22),0,(S22/R22)))&gt;1,1,(IF(ISERROR(S22/R22),0,(S22/R22))))</f>
        <v>0</v>
      </c>
      <c r="U22" s="113">
        <f t="shared" ref="U22:U24" si="26">T22*E29</f>
        <v>0</v>
      </c>
      <c r="V22" s="6" t="s">
        <v>146</v>
      </c>
      <c r="W22" s="114" t="s">
        <v>147</v>
      </c>
      <c r="X22" s="115" t="s">
        <v>71</v>
      </c>
      <c r="Y22" s="116" t="s">
        <v>148</v>
      </c>
      <c r="Z22" s="116" t="s">
        <v>149</v>
      </c>
      <c r="AA22" s="115" t="s">
        <v>150</v>
      </c>
      <c r="AB22" s="114" t="s">
        <v>151</v>
      </c>
      <c r="AC22" s="115" t="s">
        <v>97</v>
      </c>
      <c r="AD22" s="115" t="s">
        <v>55</v>
      </c>
      <c r="AE22" s="115" t="s">
        <v>56</v>
      </c>
      <c r="AF22" s="117" t="s">
        <v>152</v>
      </c>
      <c r="AG22" s="114"/>
      <c r="AH22" s="114" t="s">
        <v>57</v>
      </c>
      <c r="AI22" s="115" t="s">
        <v>153</v>
      </c>
      <c r="AJ22" s="118"/>
    </row>
    <row r="23" spans="1:36" s="1" customFormat="1" ht="140.25" x14ac:dyDescent="0.2">
      <c r="A23" s="161"/>
      <c r="B23" s="142">
        <v>12</v>
      </c>
      <c r="C23" s="109" t="s">
        <v>144</v>
      </c>
      <c r="D23" s="110">
        <v>100</v>
      </c>
      <c r="E23" s="111">
        <v>0.2</v>
      </c>
      <c r="F23" s="130">
        <v>25</v>
      </c>
      <c r="G23" s="131">
        <v>0</v>
      </c>
      <c r="H23" s="132">
        <f t="shared" si="19"/>
        <v>0</v>
      </c>
      <c r="I23" s="130">
        <v>27</v>
      </c>
      <c r="J23" s="131"/>
      <c r="K23" s="132">
        <f t="shared" si="20"/>
        <v>0</v>
      </c>
      <c r="L23" s="130">
        <v>27</v>
      </c>
      <c r="M23" s="131"/>
      <c r="N23" s="132">
        <f t="shared" si="21"/>
        <v>0</v>
      </c>
      <c r="O23" s="130">
        <v>27</v>
      </c>
      <c r="P23" s="131"/>
      <c r="Q23" s="132">
        <f t="shared" si="22"/>
        <v>0</v>
      </c>
      <c r="R23" s="112">
        <f t="shared" si="23"/>
        <v>106</v>
      </c>
      <c r="S23" s="112">
        <f t="shared" si="24"/>
        <v>0</v>
      </c>
      <c r="T23" s="113">
        <f t="shared" si="25"/>
        <v>0</v>
      </c>
      <c r="U23" s="113">
        <f t="shared" si="26"/>
        <v>0</v>
      </c>
      <c r="V23" s="6" t="s">
        <v>154</v>
      </c>
      <c r="W23" s="114" t="s">
        <v>155</v>
      </c>
      <c r="X23" s="115" t="s">
        <v>71</v>
      </c>
      <c r="Y23" s="116" t="s">
        <v>156</v>
      </c>
      <c r="Z23" s="116" t="s">
        <v>157</v>
      </c>
      <c r="AA23" s="115" t="s">
        <v>158</v>
      </c>
      <c r="AB23" s="114" t="s">
        <v>159</v>
      </c>
      <c r="AC23" s="115" t="s">
        <v>97</v>
      </c>
      <c r="AD23" s="115" t="s">
        <v>55</v>
      </c>
      <c r="AE23" s="115" t="s">
        <v>56</v>
      </c>
      <c r="AF23" s="117" t="s">
        <v>160</v>
      </c>
      <c r="AG23" s="114"/>
      <c r="AH23" s="114" t="s">
        <v>57</v>
      </c>
      <c r="AI23" s="115" t="s">
        <v>161</v>
      </c>
      <c r="AJ23" s="118"/>
    </row>
    <row r="24" spans="1:36" s="1" customFormat="1" ht="200.25" x14ac:dyDescent="0.2">
      <c r="A24" s="161"/>
      <c r="B24" s="142">
        <v>13</v>
      </c>
      <c r="C24" s="109" t="s">
        <v>145</v>
      </c>
      <c r="D24" s="110">
        <v>100</v>
      </c>
      <c r="E24" s="111">
        <v>0.2</v>
      </c>
      <c r="F24" s="130">
        <v>25</v>
      </c>
      <c r="G24" s="131">
        <v>0</v>
      </c>
      <c r="H24" s="132">
        <f t="shared" si="19"/>
        <v>0</v>
      </c>
      <c r="I24" s="130">
        <v>28</v>
      </c>
      <c r="J24" s="131"/>
      <c r="K24" s="132">
        <f t="shared" si="20"/>
        <v>0</v>
      </c>
      <c r="L24" s="130">
        <v>28</v>
      </c>
      <c r="M24" s="131"/>
      <c r="N24" s="132">
        <f t="shared" si="21"/>
        <v>0</v>
      </c>
      <c r="O24" s="130">
        <v>28</v>
      </c>
      <c r="P24" s="131"/>
      <c r="Q24" s="132">
        <f t="shared" si="22"/>
        <v>0</v>
      </c>
      <c r="R24" s="112">
        <f t="shared" si="23"/>
        <v>109</v>
      </c>
      <c r="S24" s="112">
        <f t="shared" si="24"/>
        <v>0</v>
      </c>
      <c r="T24" s="113">
        <f t="shared" si="25"/>
        <v>0</v>
      </c>
      <c r="U24" s="113">
        <f t="shared" si="26"/>
        <v>0</v>
      </c>
      <c r="V24" s="6" t="s">
        <v>162</v>
      </c>
      <c r="W24" s="114" t="s">
        <v>163</v>
      </c>
      <c r="X24" s="115" t="s">
        <v>71</v>
      </c>
      <c r="Y24" s="116" t="s">
        <v>164</v>
      </c>
      <c r="Z24" s="116" t="s">
        <v>165</v>
      </c>
      <c r="AA24" s="115" t="s">
        <v>58</v>
      </c>
      <c r="AB24" s="1" t="s">
        <v>168</v>
      </c>
      <c r="AC24" s="115" t="s">
        <v>97</v>
      </c>
      <c r="AD24" s="115" t="s">
        <v>55</v>
      </c>
      <c r="AE24" s="115" t="s">
        <v>56</v>
      </c>
      <c r="AF24" s="114" t="s">
        <v>166</v>
      </c>
      <c r="AG24" s="114"/>
      <c r="AH24" s="114" t="s">
        <v>57</v>
      </c>
      <c r="AI24" s="115" t="s">
        <v>167</v>
      </c>
      <c r="AJ24" s="118"/>
    </row>
    <row r="25" spans="1:36" s="1" customFormat="1" ht="279" x14ac:dyDescent="0.2">
      <c r="B25" s="24">
        <v>14</v>
      </c>
      <c r="C25" s="33" t="s">
        <v>84</v>
      </c>
      <c r="D25" s="6">
        <v>100</v>
      </c>
      <c r="E25" s="36">
        <v>0.2</v>
      </c>
      <c r="F25" s="5">
        <v>25</v>
      </c>
      <c r="G25" s="4">
        <v>0</v>
      </c>
      <c r="H25" s="20">
        <f t="shared" si="4"/>
        <v>0</v>
      </c>
      <c r="I25" s="5">
        <v>25</v>
      </c>
      <c r="J25" s="4"/>
      <c r="K25" s="20">
        <f t="shared" si="0"/>
        <v>0</v>
      </c>
      <c r="L25" s="5">
        <v>25</v>
      </c>
      <c r="M25" s="4"/>
      <c r="N25" s="20">
        <f t="shared" si="1"/>
        <v>0</v>
      </c>
      <c r="O25" s="5">
        <v>25</v>
      </c>
      <c r="P25" s="4"/>
      <c r="Q25" s="20">
        <f t="shared" si="5"/>
        <v>0</v>
      </c>
      <c r="R25" s="22">
        <f t="shared" si="16"/>
        <v>100</v>
      </c>
      <c r="S25" s="22">
        <f t="shared" si="17"/>
        <v>0</v>
      </c>
      <c r="T25" s="23">
        <f t="shared" si="18"/>
        <v>0</v>
      </c>
      <c r="U25" s="23">
        <f t="shared" ref="U25:U27" si="27">T25*E29</f>
        <v>0</v>
      </c>
      <c r="V25" s="43" t="s">
        <v>85</v>
      </c>
      <c r="W25" s="6" t="s">
        <v>86</v>
      </c>
      <c r="X25" s="7" t="s">
        <v>71</v>
      </c>
      <c r="Y25" s="14" t="s">
        <v>87</v>
      </c>
      <c r="Z25" s="14" t="s">
        <v>88</v>
      </c>
      <c r="AA25" s="7" t="s">
        <v>58</v>
      </c>
      <c r="AB25" s="38" t="s">
        <v>90</v>
      </c>
      <c r="AC25" s="7" t="s">
        <v>97</v>
      </c>
      <c r="AD25" s="7" t="s">
        <v>55</v>
      </c>
      <c r="AE25" s="7" t="s">
        <v>56</v>
      </c>
      <c r="AF25" s="15" t="s">
        <v>89</v>
      </c>
      <c r="AG25" s="6"/>
      <c r="AH25" s="6" t="s">
        <v>57</v>
      </c>
      <c r="AI25" s="7" t="s">
        <v>91</v>
      </c>
      <c r="AJ25" s="37"/>
    </row>
    <row r="26" spans="1:36" s="1" customFormat="1" ht="153" x14ac:dyDescent="0.2">
      <c r="B26" s="24">
        <v>15</v>
      </c>
      <c r="C26" s="33" t="s">
        <v>169</v>
      </c>
      <c r="D26" s="6">
        <v>100</v>
      </c>
      <c r="E26" s="36">
        <v>0.2</v>
      </c>
      <c r="F26" s="5">
        <v>25</v>
      </c>
      <c r="G26" s="4">
        <v>0</v>
      </c>
      <c r="H26" s="20">
        <v>0</v>
      </c>
      <c r="I26" s="5">
        <v>25</v>
      </c>
      <c r="J26" s="4"/>
      <c r="K26" s="20">
        <f t="shared" si="0"/>
        <v>0</v>
      </c>
      <c r="L26" s="5">
        <v>25</v>
      </c>
      <c r="M26" s="4"/>
      <c r="N26" s="20">
        <f t="shared" si="1"/>
        <v>0</v>
      </c>
      <c r="O26" s="5">
        <v>25</v>
      </c>
      <c r="P26" s="4"/>
      <c r="Q26" s="20">
        <f t="shared" si="5"/>
        <v>0</v>
      </c>
      <c r="R26" s="22">
        <f t="shared" si="16"/>
        <v>100</v>
      </c>
      <c r="S26" s="22">
        <f t="shared" si="17"/>
        <v>0</v>
      </c>
      <c r="T26" s="23">
        <f t="shared" si="18"/>
        <v>0</v>
      </c>
      <c r="U26" s="23">
        <f t="shared" si="27"/>
        <v>0</v>
      </c>
      <c r="V26" s="6" t="s">
        <v>171</v>
      </c>
      <c r="W26" s="6" t="s">
        <v>172</v>
      </c>
      <c r="X26" s="7" t="s">
        <v>71</v>
      </c>
      <c r="Y26" s="14" t="s">
        <v>173</v>
      </c>
      <c r="Z26" s="14" t="s">
        <v>174</v>
      </c>
      <c r="AA26" s="7" t="s">
        <v>175</v>
      </c>
      <c r="AB26" s="38" t="s">
        <v>176</v>
      </c>
      <c r="AC26" s="7" t="s">
        <v>97</v>
      </c>
      <c r="AD26" s="7" t="s">
        <v>55</v>
      </c>
      <c r="AE26" s="7" t="s">
        <v>56</v>
      </c>
      <c r="AF26" s="15" t="s">
        <v>177</v>
      </c>
      <c r="AG26" s="6"/>
      <c r="AH26" s="6" t="s">
        <v>57</v>
      </c>
      <c r="AI26" s="7" t="s">
        <v>178</v>
      </c>
      <c r="AJ26" s="37"/>
    </row>
    <row r="27" spans="1:36" s="1" customFormat="1" ht="153" x14ac:dyDescent="0.2">
      <c r="B27" s="24">
        <v>16</v>
      </c>
      <c r="C27" s="33" t="s">
        <v>170</v>
      </c>
      <c r="D27" s="6">
        <v>100</v>
      </c>
      <c r="E27" s="36">
        <v>0.2</v>
      </c>
      <c r="F27" s="5">
        <v>25</v>
      </c>
      <c r="G27" s="4">
        <v>0</v>
      </c>
      <c r="H27" s="20">
        <v>0</v>
      </c>
      <c r="I27" s="5">
        <v>25</v>
      </c>
      <c r="J27" s="4"/>
      <c r="K27" s="20">
        <f t="shared" ref="K27" si="28">IF(ISERROR(J27/I27),"",(J27/I27))</f>
        <v>0</v>
      </c>
      <c r="L27" s="5">
        <v>26</v>
      </c>
      <c r="M27" s="4"/>
      <c r="N27" s="20">
        <f t="shared" ref="N27" si="29">IF(ISERROR(M27/L27),"",(M27/L27))</f>
        <v>0</v>
      </c>
      <c r="O27" s="5">
        <v>26</v>
      </c>
      <c r="P27" s="4"/>
      <c r="Q27" s="20">
        <f t="shared" ref="Q27" si="30">IF(ISERROR(P27/O27),"",(P27/O27))</f>
        <v>0</v>
      </c>
      <c r="R27" s="22">
        <f t="shared" ref="R27" si="31">SUM(F27,I27,L27,O27)</f>
        <v>102</v>
      </c>
      <c r="S27" s="22">
        <f t="shared" ref="S27" si="32">SUM(G27,J27,M27,P27)</f>
        <v>0</v>
      </c>
      <c r="T27" s="23">
        <f t="shared" ref="T27" si="33">IF((IF(ISERROR(S27/R27),0,(S27/R27)))&gt;1,1,(IF(ISERROR(S27/R27),0,(S27/R27))))</f>
        <v>0</v>
      </c>
      <c r="U27" s="23">
        <f t="shared" ref="U27" si="34">T27*E31</f>
        <v>0</v>
      </c>
      <c r="V27" s="6" t="s">
        <v>179</v>
      </c>
      <c r="W27" s="6" t="s">
        <v>180</v>
      </c>
      <c r="X27" s="7" t="s">
        <v>71</v>
      </c>
      <c r="Y27" s="14" t="s">
        <v>181</v>
      </c>
      <c r="Z27" s="14" t="s">
        <v>182</v>
      </c>
      <c r="AA27" s="7" t="s">
        <v>150</v>
      </c>
      <c r="AB27" s="6" t="s">
        <v>183</v>
      </c>
      <c r="AC27" s="7" t="s">
        <v>97</v>
      </c>
      <c r="AD27" s="7" t="s">
        <v>55</v>
      </c>
      <c r="AE27" s="7" t="s">
        <v>56</v>
      </c>
      <c r="AF27" s="15" t="s">
        <v>184</v>
      </c>
      <c r="AG27" s="6"/>
      <c r="AH27" s="6" t="s">
        <v>57</v>
      </c>
      <c r="AI27" s="6" t="s">
        <v>185</v>
      </c>
      <c r="AJ27" s="37"/>
    </row>
    <row r="28" spans="1:36" s="1" customFormat="1" ht="96.75" customHeight="1" x14ac:dyDescent="0.2">
      <c r="B28" s="24">
        <v>17</v>
      </c>
      <c r="C28" s="33"/>
      <c r="D28" s="6"/>
      <c r="E28" s="36"/>
      <c r="F28" s="5"/>
      <c r="G28" s="4"/>
      <c r="H28" s="20" t="str">
        <f t="shared" si="4"/>
        <v/>
      </c>
      <c r="I28" s="5"/>
      <c r="J28" s="4"/>
      <c r="K28" s="20" t="str">
        <f t="shared" si="0"/>
        <v/>
      </c>
      <c r="L28" s="5"/>
      <c r="M28" s="4"/>
      <c r="N28" s="20" t="str">
        <f t="shared" si="1"/>
        <v/>
      </c>
      <c r="O28" s="5"/>
      <c r="P28" s="4"/>
      <c r="Q28" s="20" t="str">
        <f t="shared" si="5"/>
        <v/>
      </c>
      <c r="R28" s="22">
        <f t="shared" si="16"/>
        <v>0</v>
      </c>
      <c r="S28" s="22">
        <f t="shared" si="17"/>
        <v>0</v>
      </c>
      <c r="T28" s="23">
        <f t="shared" si="18"/>
        <v>0</v>
      </c>
      <c r="U28" s="23" t="e">
        <f>T28*#REF!</f>
        <v>#REF!</v>
      </c>
      <c r="V28" s="6"/>
      <c r="W28" s="6"/>
      <c r="X28" s="7"/>
      <c r="Y28" s="6"/>
      <c r="Z28" s="6"/>
      <c r="AA28" s="7"/>
      <c r="AB28" s="6"/>
      <c r="AC28" s="7"/>
      <c r="AD28" s="7"/>
      <c r="AE28" s="7"/>
      <c r="AF28" s="15"/>
      <c r="AG28" s="6"/>
      <c r="AH28" s="6"/>
      <c r="AI28" s="6"/>
      <c r="AJ28" s="37"/>
    </row>
    <row r="29" spans="1:36" s="1" customFormat="1" ht="96.75" customHeight="1" x14ac:dyDescent="0.2">
      <c r="B29" s="24">
        <v>18</v>
      </c>
      <c r="C29" s="33"/>
      <c r="D29" s="6"/>
      <c r="E29" s="36"/>
      <c r="F29" s="5"/>
      <c r="G29" s="4"/>
      <c r="H29" s="20" t="str">
        <f t="shared" si="4"/>
        <v/>
      </c>
      <c r="I29" s="5"/>
      <c r="J29" s="4"/>
      <c r="K29" s="20" t="str">
        <f t="shared" si="0"/>
        <v/>
      </c>
      <c r="L29" s="5"/>
      <c r="M29" s="4"/>
      <c r="N29" s="20" t="str">
        <f t="shared" si="1"/>
        <v/>
      </c>
      <c r="O29" s="5"/>
      <c r="P29" s="4"/>
      <c r="Q29" s="20" t="str">
        <f t="shared" si="5"/>
        <v/>
      </c>
      <c r="R29" s="22">
        <f t="shared" si="16"/>
        <v>0</v>
      </c>
      <c r="S29" s="22">
        <f t="shared" si="17"/>
        <v>0</v>
      </c>
      <c r="T29" s="23">
        <f t="shared" si="18"/>
        <v>0</v>
      </c>
      <c r="U29" s="23" t="e">
        <f>T29*#REF!</f>
        <v>#REF!</v>
      </c>
      <c r="V29" s="6"/>
      <c r="W29" s="6"/>
      <c r="X29" s="7"/>
      <c r="Y29" s="14"/>
      <c r="Z29" s="14"/>
      <c r="AA29" s="7"/>
      <c r="AB29" s="6"/>
      <c r="AC29" s="7"/>
      <c r="AD29" s="7"/>
      <c r="AE29" s="7"/>
      <c r="AF29" s="15"/>
      <c r="AG29" s="6"/>
      <c r="AH29" s="6"/>
      <c r="AI29" s="6"/>
      <c r="AJ29" s="37"/>
    </row>
    <row r="30" spans="1:36" s="1" customFormat="1" ht="96.75" customHeight="1" x14ac:dyDescent="0.2">
      <c r="B30" s="24">
        <v>9</v>
      </c>
      <c r="C30" s="33"/>
      <c r="D30" s="6"/>
      <c r="E30" s="36"/>
      <c r="F30" s="5"/>
      <c r="G30" s="4"/>
      <c r="H30" s="20" t="str">
        <f t="shared" si="4"/>
        <v/>
      </c>
      <c r="I30" s="5"/>
      <c r="J30" s="4"/>
      <c r="K30" s="20" t="str">
        <f t="shared" si="0"/>
        <v/>
      </c>
      <c r="L30" s="5"/>
      <c r="M30" s="4"/>
      <c r="N30" s="20" t="str">
        <f t="shared" si="1"/>
        <v/>
      </c>
      <c r="O30" s="5"/>
      <c r="P30" s="4"/>
      <c r="Q30" s="20" t="str">
        <f t="shared" si="5"/>
        <v/>
      </c>
      <c r="R30" s="22">
        <f t="shared" si="16"/>
        <v>0</v>
      </c>
      <c r="S30" s="22">
        <f t="shared" si="17"/>
        <v>0</v>
      </c>
      <c r="T30" s="23">
        <f t="shared" si="18"/>
        <v>0</v>
      </c>
      <c r="U30" s="23" t="e">
        <f>T30*#REF!</f>
        <v>#REF!</v>
      </c>
      <c r="V30" s="6"/>
      <c r="W30" s="6"/>
      <c r="X30" s="7"/>
      <c r="Y30" s="6"/>
      <c r="Z30" s="6"/>
      <c r="AA30" s="7"/>
      <c r="AB30" s="6"/>
      <c r="AC30" s="7"/>
      <c r="AD30" s="7"/>
      <c r="AE30" s="7"/>
      <c r="AF30" s="15"/>
      <c r="AG30" s="6"/>
      <c r="AH30" s="6"/>
      <c r="AI30" s="6"/>
      <c r="AJ30" s="37"/>
    </row>
    <row r="31" spans="1:36" s="1" customFormat="1" ht="96.75" customHeight="1" x14ac:dyDescent="0.2">
      <c r="B31" s="24">
        <v>10</v>
      </c>
      <c r="C31" s="33"/>
      <c r="D31" s="6"/>
      <c r="E31" s="36"/>
      <c r="F31" s="5"/>
      <c r="G31" s="4"/>
      <c r="H31" s="20" t="str">
        <f t="shared" si="4"/>
        <v/>
      </c>
      <c r="I31" s="5"/>
      <c r="J31" s="4"/>
      <c r="K31" s="20" t="str">
        <f t="shared" si="0"/>
        <v/>
      </c>
      <c r="L31" s="5"/>
      <c r="M31" s="4"/>
      <c r="N31" s="20" t="str">
        <f t="shared" si="1"/>
        <v/>
      </c>
      <c r="O31" s="5"/>
      <c r="P31" s="4"/>
      <c r="Q31" s="20" t="str">
        <f t="shared" si="5"/>
        <v/>
      </c>
      <c r="R31" s="22">
        <f t="shared" si="16"/>
        <v>0</v>
      </c>
      <c r="S31" s="22">
        <f t="shared" si="17"/>
        <v>0</v>
      </c>
      <c r="T31" s="23">
        <f t="shared" si="18"/>
        <v>0</v>
      </c>
      <c r="U31" s="23" t="e">
        <f>T31*#REF!</f>
        <v>#REF!</v>
      </c>
      <c r="V31" s="6"/>
      <c r="W31" s="6"/>
      <c r="X31" s="7"/>
      <c r="Y31" s="14"/>
      <c r="Z31" s="14"/>
      <c r="AA31" s="7"/>
      <c r="AB31" s="6"/>
      <c r="AC31" s="7"/>
      <c r="AD31" s="7"/>
      <c r="AE31" s="7"/>
      <c r="AF31" s="15"/>
      <c r="AG31" s="6"/>
      <c r="AH31" s="6"/>
      <c r="AI31" s="6"/>
      <c r="AJ31" s="37"/>
    </row>
    <row r="32" spans="1:36" s="1" customFormat="1" ht="96.75" customHeight="1" x14ac:dyDescent="0.2">
      <c r="B32" s="24">
        <v>11</v>
      </c>
      <c r="C32" s="33"/>
      <c r="D32" s="6"/>
      <c r="E32" s="36"/>
      <c r="F32" s="5"/>
      <c r="G32" s="4"/>
      <c r="H32" s="20" t="str">
        <f t="shared" si="4"/>
        <v/>
      </c>
      <c r="I32" s="5"/>
      <c r="J32" s="4"/>
      <c r="K32" s="20" t="str">
        <f t="shared" si="0"/>
        <v/>
      </c>
      <c r="L32" s="5"/>
      <c r="M32" s="4"/>
      <c r="N32" s="20" t="str">
        <f t="shared" si="1"/>
        <v/>
      </c>
      <c r="O32" s="5"/>
      <c r="P32" s="4"/>
      <c r="Q32" s="20" t="str">
        <f t="shared" si="5"/>
        <v/>
      </c>
      <c r="R32" s="22">
        <f t="shared" si="16"/>
        <v>0</v>
      </c>
      <c r="S32" s="22">
        <f t="shared" si="17"/>
        <v>0</v>
      </c>
      <c r="T32" s="23">
        <f t="shared" si="18"/>
        <v>0</v>
      </c>
      <c r="U32" s="23">
        <f t="shared" ref="U32:U42" si="35">T32*E32</f>
        <v>0</v>
      </c>
      <c r="V32" s="6"/>
      <c r="W32" s="6"/>
      <c r="X32" s="7"/>
      <c r="Y32" s="14"/>
      <c r="Z32" s="14"/>
      <c r="AA32" s="7"/>
      <c r="AB32" s="6"/>
      <c r="AC32" s="7"/>
      <c r="AD32" s="7"/>
      <c r="AE32" s="7"/>
      <c r="AF32" s="15"/>
      <c r="AG32" s="6"/>
      <c r="AH32" s="6"/>
      <c r="AI32" s="6"/>
      <c r="AJ32" s="37"/>
    </row>
    <row r="33" spans="2:36" s="1" customFormat="1" ht="96.75" customHeight="1" x14ac:dyDescent="0.2">
      <c r="B33" s="24">
        <v>12</v>
      </c>
      <c r="C33" s="33"/>
      <c r="D33" s="6"/>
      <c r="E33" s="36"/>
      <c r="F33" s="5"/>
      <c r="G33" s="4"/>
      <c r="H33" s="20" t="str">
        <f t="shared" si="4"/>
        <v/>
      </c>
      <c r="I33" s="5"/>
      <c r="J33" s="4"/>
      <c r="K33" s="20" t="str">
        <f t="shared" si="0"/>
        <v/>
      </c>
      <c r="L33" s="5"/>
      <c r="M33" s="4"/>
      <c r="N33" s="20" t="str">
        <f t="shared" si="1"/>
        <v/>
      </c>
      <c r="O33" s="5"/>
      <c r="P33" s="4"/>
      <c r="Q33" s="20" t="str">
        <f t="shared" si="5"/>
        <v/>
      </c>
      <c r="R33" s="22">
        <f t="shared" si="16"/>
        <v>0</v>
      </c>
      <c r="S33" s="22">
        <f t="shared" si="17"/>
        <v>0</v>
      </c>
      <c r="T33" s="23">
        <f t="shared" si="18"/>
        <v>0</v>
      </c>
      <c r="U33" s="23">
        <f t="shared" si="35"/>
        <v>0</v>
      </c>
      <c r="V33" s="6"/>
      <c r="W33" s="6"/>
      <c r="X33" s="7"/>
      <c r="Y33" s="14"/>
      <c r="Z33" s="14"/>
      <c r="AA33" s="7"/>
      <c r="AB33" s="6"/>
      <c r="AC33" s="7"/>
      <c r="AD33" s="7"/>
      <c r="AE33" s="7"/>
      <c r="AF33" s="15"/>
      <c r="AG33" s="6"/>
      <c r="AH33" s="6"/>
      <c r="AI33" s="6"/>
      <c r="AJ33" s="37"/>
    </row>
    <row r="34" spans="2:36" s="1" customFormat="1" ht="96.75" customHeight="1" x14ac:dyDescent="0.2">
      <c r="B34" s="24">
        <v>13</v>
      </c>
      <c r="C34" s="33"/>
      <c r="D34" s="6"/>
      <c r="E34" s="36"/>
      <c r="F34" s="5"/>
      <c r="G34" s="4"/>
      <c r="H34" s="20" t="str">
        <f t="shared" si="4"/>
        <v/>
      </c>
      <c r="I34" s="5"/>
      <c r="J34" s="4"/>
      <c r="K34" s="20" t="str">
        <f t="shared" si="0"/>
        <v/>
      </c>
      <c r="L34" s="5"/>
      <c r="M34" s="4"/>
      <c r="N34" s="20" t="str">
        <f t="shared" si="1"/>
        <v/>
      </c>
      <c r="O34" s="5"/>
      <c r="P34" s="4"/>
      <c r="Q34" s="20" t="str">
        <f t="shared" si="5"/>
        <v/>
      </c>
      <c r="R34" s="22">
        <f t="shared" si="16"/>
        <v>0</v>
      </c>
      <c r="S34" s="22">
        <f t="shared" si="17"/>
        <v>0</v>
      </c>
      <c r="T34" s="23">
        <f t="shared" si="18"/>
        <v>0</v>
      </c>
      <c r="U34" s="23">
        <f t="shared" si="35"/>
        <v>0</v>
      </c>
      <c r="V34" s="6"/>
      <c r="W34" s="6"/>
      <c r="X34" s="7"/>
      <c r="Y34" s="14"/>
      <c r="Z34" s="14"/>
      <c r="AA34" s="7"/>
      <c r="AB34" s="6"/>
      <c r="AC34" s="7"/>
      <c r="AD34" s="7"/>
      <c r="AE34" s="7"/>
      <c r="AF34" s="15"/>
      <c r="AG34" s="6"/>
      <c r="AH34" s="6"/>
      <c r="AI34" s="6"/>
      <c r="AJ34" s="37"/>
    </row>
    <row r="35" spans="2:36" s="1" customFormat="1" ht="96.75" customHeight="1" x14ac:dyDescent="0.2">
      <c r="B35" s="24">
        <v>14</v>
      </c>
      <c r="C35" s="33"/>
      <c r="D35" s="6"/>
      <c r="E35" s="36"/>
      <c r="F35" s="5"/>
      <c r="G35" s="4"/>
      <c r="H35" s="20" t="str">
        <f t="shared" si="4"/>
        <v/>
      </c>
      <c r="I35" s="5"/>
      <c r="J35" s="4"/>
      <c r="K35" s="20" t="str">
        <f t="shared" si="0"/>
        <v/>
      </c>
      <c r="L35" s="5"/>
      <c r="M35" s="4"/>
      <c r="N35" s="20" t="str">
        <f t="shared" si="1"/>
        <v/>
      </c>
      <c r="O35" s="5"/>
      <c r="P35" s="4"/>
      <c r="Q35" s="20" t="str">
        <f t="shared" si="5"/>
        <v/>
      </c>
      <c r="R35" s="22">
        <f t="shared" si="16"/>
        <v>0</v>
      </c>
      <c r="S35" s="22">
        <f t="shared" si="17"/>
        <v>0</v>
      </c>
      <c r="T35" s="23">
        <f t="shared" si="18"/>
        <v>0</v>
      </c>
      <c r="U35" s="23">
        <f t="shared" si="35"/>
        <v>0</v>
      </c>
      <c r="V35" s="6"/>
      <c r="W35" s="6"/>
      <c r="X35" s="7"/>
      <c r="Y35" s="14"/>
      <c r="Z35" s="14"/>
      <c r="AA35" s="7"/>
      <c r="AB35" s="6"/>
      <c r="AC35" s="7"/>
      <c r="AD35" s="7"/>
      <c r="AE35" s="7"/>
      <c r="AF35" s="15"/>
      <c r="AG35" s="6"/>
      <c r="AH35" s="6"/>
      <c r="AI35" s="6"/>
      <c r="AJ35" s="37"/>
    </row>
    <row r="36" spans="2:36" s="1" customFormat="1" ht="96.75" customHeight="1" x14ac:dyDescent="0.2">
      <c r="B36" s="24">
        <v>15</v>
      </c>
      <c r="C36" s="33"/>
      <c r="D36" s="6"/>
      <c r="E36" s="36"/>
      <c r="F36" s="5"/>
      <c r="G36" s="4"/>
      <c r="H36" s="20" t="str">
        <f t="shared" si="4"/>
        <v/>
      </c>
      <c r="I36" s="5"/>
      <c r="J36" s="4"/>
      <c r="K36" s="20" t="str">
        <f t="shared" si="0"/>
        <v/>
      </c>
      <c r="L36" s="5"/>
      <c r="M36" s="4"/>
      <c r="N36" s="20" t="str">
        <f t="shared" si="1"/>
        <v/>
      </c>
      <c r="O36" s="5"/>
      <c r="P36" s="4"/>
      <c r="Q36" s="20" t="str">
        <f t="shared" si="5"/>
        <v/>
      </c>
      <c r="R36" s="22">
        <f t="shared" si="16"/>
        <v>0</v>
      </c>
      <c r="S36" s="22">
        <f t="shared" si="17"/>
        <v>0</v>
      </c>
      <c r="T36" s="23">
        <f t="shared" si="18"/>
        <v>0</v>
      </c>
      <c r="U36" s="23">
        <f t="shared" si="35"/>
        <v>0</v>
      </c>
      <c r="V36" s="6"/>
      <c r="W36" s="6"/>
      <c r="X36" s="7"/>
      <c r="Y36" s="14"/>
      <c r="Z36" s="14"/>
      <c r="AA36" s="7"/>
      <c r="AB36" s="6"/>
      <c r="AC36" s="7"/>
      <c r="AD36" s="7"/>
      <c r="AE36" s="7"/>
      <c r="AF36" s="15"/>
      <c r="AG36" s="6"/>
      <c r="AH36" s="6"/>
      <c r="AI36" s="6"/>
      <c r="AJ36" s="37"/>
    </row>
    <row r="37" spans="2:36" s="1" customFormat="1" ht="96.75" customHeight="1" x14ac:dyDescent="0.2">
      <c r="B37" s="24">
        <v>16</v>
      </c>
      <c r="C37" s="33"/>
      <c r="D37" s="6"/>
      <c r="E37" s="36"/>
      <c r="F37" s="5"/>
      <c r="G37" s="4"/>
      <c r="H37" s="20" t="str">
        <f t="shared" si="4"/>
        <v/>
      </c>
      <c r="I37" s="5"/>
      <c r="J37" s="4"/>
      <c r="K37" s="20" t="str">
        <f t="shared" si="0"/>
        <v/>
      </c>
      <c r="L37" s="5"/>
      <c r="M37" s="4"/>
      <c r="N37" s="20" t="str">
        <f t="shared" si="1"/>
        <v/>
      </c>
      <c r="O37" s="5"/>
      <c r="P37" s="4"/>
      <c r="Q37" s="20" t="str">
        <f t="shared" si="5"/>
        <v/>
      </c>
      <c r="R37" s="22">
        <f t="shared" si="16"/>
        <v>0</v>
      </c>
      <c r="S37" s="22">
        <f t="shared" si="17"/>
        <v>0</v>
      </c>
      <c r="T37" s="23">
        <f t="shared" si="18"/>
        <v>0</v>
      </c>
      <c r="U37" s="23">
        <f t="shared" si="35"/>
        <v>0</v>
      </c>
      <c r="V37" s="6"/>
      <c r="W37" s="6"/>
      <c r="X37" s="7"/>
      <c r="Y37" s="14"/>
      <c r="Z37" s="14"/>
      <c r="AA37" s="7"/>
      <c r="AB37" s="6"/>
      <c r="AC37" s="7"/>
      <c r="AD37" s="7"/>
      <c r="AE37" s="7"/>
      <c r="AF37" s="15"/>
      <c r="AG37" s="6"/>
      <c r="AH37" s="6"/>
      <c r="AI37" s="6"/>
      <c r="AJ37" s="37"/>
    </row>
    <row r="38" spans="2:36" s="1" customFormat="1" ht="96.75" customHeight="1" x14ac:dyDescent="0.2">
      <c r="B38" s="24">
        <v>17</v>
      </c>
      <c r="C38" s="33"/>
      <c r="D38" s="6"/>
      <c r="E38" s="36"/>
      <c r="F38" s="5"/>
      <c r="G38" s="4"/>
      <c r="H38" s="20" t="str">
        <f t="shared" si="4"/>
        <v/>
      </c>
      <c r="I38" s="5"/>
      <c r="J38" s="4"/>
      <c r="K38" s="20" t="str">
        <f t="shared" si="0"/>
        <v/>
      </c>
      <c r="L38" s="5"/>
      <c r="M38" s="4"/>
      <c r="N38" s="20" t="str">
        <f t="shared" si="1"/>
        <v/>
      </c>
      <c r="O38" s="5"/>
      <c r="P38" s="4"/>
      <c r="Q38" s="20" t="str">
        <f t="shared" si="5"/>
        <v/>
      </c>
      <c r="R38" s="22">
        <f t="shared" si="16"/>
        <v>0</v>
      </c>
      <c r="S38" s="22">
        <f t="shared" si="17"/>
        <v>0</v>
      </c>
      <c r="T38" s="23">
        <f t="shared" si="18"/>
        <v>0</v>
      </c>
      <c r="U38" s="23">
        <f t="shared" si="35"/>
        <v>0</v>
      </c>
      <c r="V38" s="6"/>
      <c r="W38" s="6"/>
      <c r="X38" s="7"/>
      <c r="Y38" s="14"/>
      <c r="Z38" s="14"/>
      <c r="AA38" s="7"/>
      <c r="AB38" s="6"/>
      <c r="AC38" s="7"/>
      <c r="AD38" s="7"/>
      <c r="AE38" s="7"/>
      <c r="AF38" s="15"/>
      <c r="AG38" s="6"/>
      <c r="AH38" s="6"/>
      <c r="AI38" s="6"/>
      <c r="AJ38" s="37"/>
    </row>
    <row r="39" spans="2:36" s="1" customFormat="1" ht="96.75" customHeight="1" x14ac:dyDescent="0.2">
      <c r="B39" s="24">
        <v>18</v>
      </c>
      <c r="C39" s="33"/>
      <c r="D39" s="6"/>
      <c r="E39" s="36"/>
      <c r="F39" s="5"/>
      <c r="G39" s="4"/>
      <c r="H39" s="20" t="str">
        <f t="shared" si="4"/>
        <v/>
      </c>
      <c r="I39" s="5"/>
      <c r="J39" s="4"/>
      <c r="K39" s="20" t="str">
        <f t="shared" si="0"/>
        <v/>
      </c>
      <c r="L39" s="5"/>
      <c r="M39" s="4"/>
      <c r="N39" s="20" t="str">
        <f t="shared" si="1"/>
        <v/>
      </c>
      <c r="O39" s="5"/>
      <c r="P39" s="4"/>
      <c r="Q39" s="20" t="str">
        <f t="shared" si="5"/>
        <v/>
      </c>
      <c r="R39" s="22">
        <f t="shared" si="16"/>
        <v>0</v>
      </c>
      <c r="S39" s="22">
        <f t="shared" si="17"/>
        <v>0</v>
      </c>
      <c r="T39" s="23">
        <f t="shared" si="18"/>
        <v>0</v>
      </c>
      <c r="U39" s="23">
        <f t="shared" si="35"/>
        <v>0</v>
      </c>
      <c r="V39" s="6"/>
      <c r="W39" s="6"/>
      <c r="X39" s="7"/>
      <c r="Y39" s="14"/>
      <c r="Z39" s="14"/>
      <c r="AA39" s="7"/>
      <c r="AB39" s="6"/>
      <c r="AC39" s="7"/>
      <c r="AD39" s="7"/>
      <c r="AE39" s="7"/>
      <c r="AF39" s="15"/>
      <c r="AG39" s="6"/>
      <c r="AH39" s="6"/>
      <c r="AI39" s="6"/>
      <c r="AJ39" s="37"/>
    </row>
    <row r="40" spans="2:36" s="1" customFormat="1" ht="157.5" customHeight="1" x14ac:dyDescent="0.2">
      <c r="B40" s="24">
        <v>19</v>
      </c>
      <c r="C40" s="33"/>
      <c r="D40" s="6"/>
      <c r="E40" s="36"/>
      <c r="F40" s="5"/>
      <c r="G40" s="4"/>
      <c r="H40" s="20" t="str">
        <f t="shared" si="4"/>
        <v/>
      </c>
      <c r="I40" s="5"/>
      <c r="J40" s="4"/>
      <c r="K40" s="20" t="str">
        <f t="shared" si="0"/>
        <v/>
      </c>
      <c r="L40" s="5"/>
      <c r="M40" s="4"/>
      <c r="N40" s="20" t="str">
        <f t="shared" si="1"/>
        <v/>
      </c>
      <c r="O40" s="5"/>
      <c r="P40" s="4"/>
      <c r="Q40" s="20" t="str">
        <f t="shared" si="5"/>
        <v/>
      </c>
      <c r="R40" s="22">
        <f t="shared" si="16"/>
        <v>0</v>
      </c>
      <c r="S40" s="22">
        <f t="shared" si="17"/>
        <v>0</v>
      </c>
      <c r="T40" s="23">
        <f t="shared" si="18"/>
        <v>0</v>
      </c>
      <c r="U40" s="23">
        <f t="shared" si="35"/>
        <v>0</v>
      </c>
      <c r="V40" s="6"/>
      <c r="W40" s="6"/>
      <c r="X40" s="7"/>
      <c r="Y40" s="14"/>
      <c r="Z40" s="14"/>
      <c r="AA40" s="7"/>
      <c r="AB40" s="6"/>
      <c r="AC40" s="7"/>
      <c r="AD40" s="7"/>
      <c r="AE40" s="7"/>
      <c r="AF40" s="15"/>
      <c r="AG40" s="6"/>
      <c r="AH40" s="6"/>
      <c r="AI40" s="6"/>
      <c r="AJ40" s="37"/>
    </row>
    <row r="41" spans="2:36" s="1" customFormat="1" ht="111" customHeight="1" x14ac:dyDescent="0.2">
      <c r="B41" s="24">
        <v>20</v>
      </c>
      <c r="C41" s="33"/>
      <c r="D41" s="6"/>
      <c r="E41" s="36"/>
      <c r="F41" s="5"/>
      <c r="G41" s="4"/>
      <c r="H41" s="20" t="str">
        <f t="shared" si="4"/>
        <v/>
      </c>
      <c r="I41" s="5"/>
      <c r="J41" s="4"/>
      <c r="K41" s="20" t="str">
        <f t="shared" si="0"/>
        <v/>
      </c>
      <c r="L41" s="5"/>
      <c r="M41" s="4"/>
      <c r="N41" s="20" t="str">
        <f t="shared" si="1"/>
        <v/>
      </c>
      <c r="O41" s="5"/>
      <c r="P41" s="4"/>
      <c r="Q41" s="20" t="str">
        <f t="shared" si="5"/>
        <v/>
      </c>
      <c r="R41" s="22">
        <f t="shared" si="16"/>
        <v>0</v>
      </c>
      <c r="S41" s="22">
        <f t="shared" si="17"/>
        <v>0</v>
      </c>
      <c r="T41" s="23">
        <f t="shared" si="18"/>
        <v>0</v>
      </c>
      <c r="U41" s="23">
        <f t="shared" si="35"/>
        <v>0</v>
      </c>
      <c r="V41" s="6"/>
      <c r="W41" s="6"/>
      <c r="X41" s="7"/>
      <c r="Y41" s="14"/>
      <c r="Z41" s="14"/>
      <c r="AA41" s="7"/>
      <c r="AB41" s="6"/>
      <c r="AC41" s="7"/>
      <c r="AD41" s="7"/>
      <c r="AE41" s="7"/>
      <c r="AF41" s="15"/>
      <c r="AG41" s="6"/>
      <c r="AH41" s="6"/>
      <c r="AI41" s="6"/>
      <c r="AJ41" s="37"/>
    </row>
    <row r="42" spans="2:36" s="1" customFormat="1" ht="122.25" customHeight="1" thickBot="1" x14ac:dyDescent="0.25">
      <c r="B42" s="24">
        <v>21</v>
      </c>
      <c r="C42" s="33"/>
      <c r="D42" s="6"/>
      <c r="E42" s="36"/>
      <c r="F42" s="5"/>
      <c r="G42" s="4"/>
      <c r="H42" s="20" t="str">
        <f t="shared" si="4"/>
        <v/>
      </c>
      <c r="I42" s="5"/>
      <c r="J42" s="4"/>
      <c r="K42" s="20" t="str">
        <f t="shared" si="0"/>
        <v/>
      </c>
      <c r="L42" s="5"/>
      <c r="M42" s="4"/>
      <c r="N42" s="20" t="str">
        <f t="shared" si="1"/>
        <v/>
      </c>
      <c r="O42" s="5"/>
      <c r="P42" s="4"/>
      <c r="Q42" s="20" t="str">
        <f t="shared" si="5"/>
        <v/>
      </c>
      <c r="R42" s="22">
        <f t="shared" si="16"/>
        <v>0</v>
      </c>
      <c r="S42" s="22">
        <f t="shared" si="17"/>
        <v>0</v>
      </c>
      <c r="T42" s="23">
        <f t="shared" si="18"/>
        <v>0</v>
      </c>
      <c r="U42" s="23">
        <f t="shared" si="35"/>
        <v>0</v>
      </c>
      <c r="V42" s="6"/>
      <c r="W42" s="6"/>
      <c r="X42" s="7"/>
      <c r="Y42" s="14"/>
      <c r="Z42" s="14"/>
      <c r="AA42" s="7"/>
      <c r="AB42" s="6"/>
      <c r="AC42" s="7"/>
      <c r="AD42" s="7"/>
      <c r="AE42" s="7"/>
      <c r="AF42" s="15"/>
      <c r="AG42" s="6"/>
      <c r="AH42" s="6"/>
      <c r="AI42" s="6"/>
      <c r="AJ42" s="37"/>
    </row>
    <row r="43" spans="2:36" s="3" customFormat="1" ht="18" customHeight="1" thickBot="1" x14ac:dyDescent="0.25">
      <c r="D43" s="30"/>
      <c r="E43" s="25">
        <f>SUM(E13:E42)</f>
        <v>3.0000000000000004</v>
      </c>
      <c r="F43" s="1"/>
      <c r="G43" s="1"/>
      <c r="H43" s="21"/>
      <c r="I43" s="1"/>
      <c r="J43" s="1"/>
      <c r="K43" s="21"/>
      <c r="L43" s="1"/>
      <c r="M43" s="1"/>
      <c r="N43" s="21"/>
      <c r="O43" s="1"/>
      <c r="P43" s="1"/>
      <c r="Q43" s="21"/>
      <c r="R43" s="21"/>
      <c r="S43" s="21"/>
      <c r="T43" s="21"/>
      <c r="U43" s="21"/>
      <c r="V43" s="1"/>
      <c r="W43" s="1"/>
      <c r="X43" s="1"/>
      <c r="Y43" s="1"/>
      <c r="Z43" s="1"/>
      <c r="AB43" s="1"/>
      <c r="AC43" s="1"/>
      <c r="AD43" s="1"/>
      <c r="AE43" s="1"/>
      <c r="AF43" s="1"/>
      <c r="AG43" s="1"/>
      <c r="AH43" s="1"/>
      <c r="AI43" s="1"/>
      <c r="AJ43" s="1"/>
    </row>
    <row r="44" spans="2:36" s="3" customFormat="1" ht="11.85" customHeight="1" x14ac:dyDescent="0.2">
      <c r="D44" s="30"/>
      <c r="E44" s="31"/>
      <c r="F44" s="1"/>
      <c r="G44" s="1"/>
      <c r="H44" s="21"/>
      <c r="I44" s="1"/>
      <c r="J44" s="1"/>
      <c r="K44" s="21"/>
      <c r="L44" s="1"/>
      <c r="M44" s="1"/>
      <c r="N44" s="21"/>
      <c r="O44" s="1"/>
      <c r="P44" s="1"/>
      <c r="Q44" s="21"/>
      <c r="R44" s="21"/>
      <c r="S44" s="21"/>
      <c r="T44" s="21"/>
      <c r="U44" s="21"/>
      <c r="V44" s="1"/>
      <c r="W44" s="1"/>
      <c r="X44" s="1"/>
      <c r="Y44" s="1"/>
      <c r="Z44" s="1"/>
      <c r="AB44" s="1"/>
      <c r="AC44" s="1"/>
      <c r="AD44" s="1"/>
      <c r="AE44" s="1"/>
      <c r="AF44" s="1"/>
      <c r="AG44" s="1"/>
      <c r="AH44" s="1"/>
      <c r="AI44" s="1"/>
      <c r="AJ44" s="1"/>
    </row>
    <row r="45" spans="2:36" s="3" customFormat="1" ht="11.85" customHeight="1" x14ac:dyDescent="0.2">
      <c r="D45" s="34"/>
      <c r="E45" s="31"/>
      <c r="F45" s="1"/>
      <c r="G45" s="1"/>
      <c r="H45" s="21"/>
      <c r="I45" s="1"/>
      <c r="J45" s="1"/>
      <c r="K45" s="21"/>
      <c r="L45" s="1"/>
      <c r="M45" s="1"/>
      <c r="N45" s="21"/>
      <c r="O45" s="1"/>
      <c r="P45" s="1"/>
      <c r="Q45" s="21"/>
      <c r="R45" s="21"/>
      <c r="S45" s="21"/>
      <c r="T45" s="21"/>
      <c r="U45" s="21"/>
      <c r="V45" s="1"/>
      <c r="W45" s="1"/>
      <c r="X45" s="1"/>
      <c r="Y45" s="1"/>
      <c r="Z45" s="1"/>
      <c r="AB45" s="1"/>
      <c r="AC45" s="1"/>
      <c r="AD45" s="1"/>
      <c r="AE45" s="1"/>
      <c r="AF45" s="1"/>
      <c r="AG45" s="1"/>
      <c r="AH45" s="1"/>
      <c r="AI45" s="1"/>
      <c r="AJ45" s="1"/>
    </row>
    <row r="46" spans="2:36" s="3" customFormat="1" ht="11.85" customHeight="1" x14ac:dyDescent="0.2">
      <c r="D46" s="30"/>
      <c r="E46" s="31"/>
      <c r="F46" s="1"/>
      <c r="G46" s="1"/>
      <c r="H46" s="21"/>
      <c r="I46" s="1"/>
      <c r="J46" s="1"/>
      <c r="K46" s="21"/>
      <c r="L46" s="1"/>
      <c r="M46" s="1"/>
      <c r="N46" s="21"/>
      <c r="O46" s="1"/>
      <c r="P46" s="1"/>
      <c r="Q46" s="21"/>
      <c r="R46" s="21"/>
      <c r="S46" s="21"/>
      <c r="T46" s="21"/>
      <c r="U46" s="21"/>
      <c r="V46" s="1"/>
      <c r="W46" s="1"/>
      <c r="X46" s="1"/>
      <c r="Y46" s="1"/>
      <c r="Z46" s="1"/>
      <c r="AB46" s="1"/>
      <c r="AC46" s="1"/>
      <c r="AD46" s="1"/>
      <c r="AE46" s="1"/>
      <c r="AF46" s="1"/>
      <c r="AG46" s="1"/>
      <c r="AH46" s="1"/>
      <c r="AI46" s="1"/>
      <c r="AJ46" s="1"/>
    </row>
    <row r="47" spans="2:36" s="3" customFormat="1" ht="11.85" customHeight="1" x14ac:dyDescent="0.2">
      <c r="D47" s="30"/>
      <c r="E47" s="31"/>
      <c r="F47" s="1"/>
      <c r="G47" s="1"/>
      <c r="H47" s="21"/>
      <c r="I47" s="1"/>
      <c r="J47" s="1"/>
      <c r="K47" s="21"/>
      <c r="L47" s="1"/>
      <c r="M47" s="1"/>
      <c r="N47" s="21"/>
      <c r="O47" s="1"/>
      <c r="P47" s="1"/>
      <c r="Q47" s="21"/>
      <c r="R47" s="21"/>
      <c r="S47" s="21"/>
      <c r="T47" s="21"/>
      <c r="U47" s="21"/>
      <c r="V47" s="1"/>
      <c r="W47" s="1"/>
      <c r="X47" s="1"/>
      <c r="Y47" s="1"/>
      <c r="Z47" s="1"/>
      <c r="AB47" s="1"/>
      <c r="AC47" s="1"/>
      <c r="AD47" s="1"/>
      <c r="AE47" s="1"/>
      <c r="AF47" s="1"/>
      <c r="AG47" s="1"/>
      <c r="AH47" s="1"/>
      <c r="AI47" s="1"/>
      <c r="AJ47" s="1"/>
    </row>
    <row r="48" spans="2:36" s="3" customFormat="1" ht="11.85" customHeight="1" x14ac:dyDescent="0.2">
      <c r="D48" s="30"/>
      <c r="E48" s="31"/>
      <c r="F48" s="1"/>
      <c r="G48" s="1"/>
      <c r="H48" s="21"/>
      <c r="I48" s="1"/>
      <c r="J48" s="1"/>
      <c r="K48" s="21"/>
      <c r="L48" s="1"/>
      <c r="M48" s="1"/>
      <c r="N48" s="21"/>
      <c r="O48" s="1"/>
      <c r="P48" s="1"/>
      <c r="Q48" s="21"/>
      <c r="R48" s="21"/>
      <c r="S48" s="21"/>
      <c r="T48" s="21"/>
      <c r="U48" s="21"/>
      <c r="V48" s="1"/>
      <c r="W48" s="1"/>
      <c r="X48" s="1"/>
      <c r="Y48" s="1"/>
      <c r="Z48" s="1"/>
      <c r="AB48" s="1"/>
      <c r="AC48" s="1"/>
      <c r="AD48" s="1"/>
      <c r="AE48" s="1"/>
      <c r="AF48" s="1"/>
      <c r="AG48" s="1"/>
      <c r="AH48" s="1"/>
      <c r="AI48" s="1"/>
      <c r="AJ48" s="1"/>
    </row>
    <row r="49" spans="4:36" s="3" customFormat="1" ht="11.85" customHeight="1" x14ac:dyDescent="0.2">
      <c r="D49" s="30"/>
      <c r="E49" s="31"/>
      <c r="F49" s="1"/>
      <c r="G49" s="1"/>
      <c r="H49" s="21"/>
      <c r="I49" s="1"/>
      <c r="J49" s="1"/>
      <c r="K49" s="21"/>
      <c r="L49" s="1"/>
      <c r="M49" s="1"/>
      <c r="N49" s="21"/>
      <c r="O49" s="1"/>
      <c r="P49" s="1"/>
      <c r="Q49" s="21"/>
      <c r="R49" s="21"/>
      <c r="S49" s="21"/>
      <c r="T49" s="21"/>
      <c r="U49" s="21"/>
      <c r="V49" s="1"/>
      <c r="W49" s="1"/>
      <c r="X49" s="1"/>
      <c r="Y49" s="1"/>
      <c r="Z49" s="1"/>
      <c r="AB49" s="1"/>
      <c r="AC49" s="1"/>
      <c r="AD49" s="1"/>
      <c r="AE49" s="1"/>
      <c r="AF49" s="1"/>
      <c r="AG49" s="1"/>
      <c r="AH49" s="1"/>
      <c r="AI49" s="1"/>
      <c r="AJ49" s="1"/>
    </row>
    <row r="50" spans="4:36" s="3" customFormat="1" ht="11.85" customHeight="1" x14ac:dyDescent="0.2">
      <c r="D50" s="30"/>
      <c r="E50" s="31"/>
      <c r="F50" s="1"/>
      <c r="G50" s="1"/>
      <c r="H50" s="21"/>
      <c r="I50" s="1"/>
      <c r="J50" s="1"/>
      <c r="K50" s="21"/>
      <c r="L50" s="1"/>
      <c r="M50" s="1"/>
      <c r="N50" s="21"/>
      <c r="O50" s="1"/>
      <c r="P50" s="1"/>
      <c r="Q50" s="21"/>
      <c r="R50" s="21"/>
      <c r="S50" s="21"/>
      <c r="T50" s="21"/>
      <c r="U50" s="21"/>
      <c r="V50" s="1"/>
      <c r="W50" s="1"/>
      <c r="X50" s="1"/>
      <c r="Y50" s="1"/>
      <c r="Z50" s="1"/>
      <c r="AB50" s="1"/>
      <c r="AC50" s="1"/>
      <c r="AD50" s="1"/>
      <c r="AE50" s="1"/>
      <c r="AF50" s="1"/>
      <c r="AG50" s="1"/>
      <c r="AH50" s="1"/>
      <c r="AI50" s="1"/>
      <c r="AJ50" s="1"/>
    </row>
    <row r="51" spans="4:36" s="3" customFormat="1" ht="11.85" customHeight="1" x14ac:dyDescent="0.2">
      <c r="D51" s="30"/>
      <c r="E51" s="31"/>
      <c r="F51" s="1"/>
      <c r="G51" s="1"/>
      <c r="H51" s="21"/>
      <c r="I51" s="1"/>
      <c r="J51" s="1"/>
      <c r="K51" s="21"/>
      <c r="L51" s="1"/>
      <c r="M51" s="1"/>
      <c r="N51" s="21"/>
      <c r="O51" s="1"/>
      <c r="P51" s="1"/>
      <c r="Q51" s="21"/>
      <c r="R51" s="21"/>
      <c r="S51" s="21"/>
      <c r="T51" s="21"/>
      <c r="U51" s="21"/>
      <c r="V51" s="1"/>
      <c r="W51" s="1"/>
      <c r="X51" s="1"/>
      <c r="Y51" s="1"/>
      <c r="Z51" s="1"/>
      <c r="AB51" s="1"/>
      <c r="AC51" s="1"/>
      <c r="AD51" s="1"/>
      <c r="AE51" s="1"/>
      <c r="AF51" s="1"/>
      <c r="AG51" s="1"/>
      <c r="AH51" s="1"/>
      <c r="AI51" s="1"/>
      <c r="AJ51" s="1"/>
    </row>
    <row r="52" spans="4:36" s="3" customFormat="1" ht="14.1" customHeight="1" x14ac:dyDescent="0.2">
      <c r="D52" s="30"/>
      <c r="E52" s="31"/>
      <c r="F52" s="1"/>
      <c r="G52" s="1"/>
      <c r="H52" s="21"/>
      <c r="I52" s="1"/>
      <c r="J52" s="1"/>
      <c r="K52" s="21"/>
      <c r="L52" s="1"/>
      <c r="M52" s="1"/>
      <c r="N52" s="21"/>
      <c r="O52" s="1"/>
      <c r="P52" s="1"/>
      <c r="Q52" s="21"/>
      <c r="R52" s="21"/>
      <c r="S52" s="21"/>
      <c r="T52" s="21"/>
      <c r="U52" s="21"/>
      <c r="V52" s="1"/>
      <c r="W52" s="1"/>
      <c r="X52" s="1"/>
      <c r="Y52" s="1"/>
      <c r="Z52" s="1"/>
      <c r="AB52" s="1"/>
      <c r="AC52" s="1"/>
      <c r="AD52" s="1"/>
      <c r="AE52" s="1"/>
      <c r="AF52" s="1"/>
      <c r="AG52" s="1"/>
      <c r="AH52" s="1"/>
      <c r="AI52" s="1"/>
      <c r="AJ52" s="1"/>
    </row>
    <row r="53" spans="4:36" s="3" customFormat="1" ht="11.85" customHeight="1" x14ac:dyDescent="0.2">
      <c r="D53" s="35"/>
      <c r="E53" s="31"/>
      <c r="F53" s="1"/>
      <c r="G53" s="1"/>
      <c r="H53" s="21"/>
      <c r="I53" s="1"/>
      <c r="J53" s="1"/>
      <c r="K53" s="21"/>
      <c r="L53" s="1"/>
      <c r="M53" s="1"/>
      <c r="N53" s="21"/>
      <c r="O53" s="1"/>
      <c r="P53" s="1"/>
      <c r="Q53" s="21"/>
      <c r="R53" s="21"/>
      <c r="S53" s="21"/>
      <c r="T53" s="21"/>
      <c r="U53" s="21"/>
      <c r="V53" s="1"/>
      <c r="W53" s="1"/>
      <c r="X53" s="1"/>
      <c r="Y53" s="1"/>
      <c r="Z53" s="1"/>
      <c r="AB53" s="1"/>
      <c r="AC53" s="1"/>
      <c r="AD53" s="1"/>
      <c r="AE53" s="1"/>
      <c r="AF53" s="1"/>
      <c r="AG53" s="1"/>
      <c r="AH53" s="1"/>
      <c r="AI53" s="1"/>
      <c r="AJ53" s="1"/>
    </row>
    <row r="54" spans="4:36" s="3" customFormat="1" ht="11.85" customHeight="1" x14ac:dyDescent="0.2">
      <c r="D54" s="30"/>
      <c r="E54" s="31"/>
      <c r="F54" s="1"/>
      <c r="G54" s="1"/>
      <c r="H54" s="21"/>
      <c r="I54" s="1"/>
      <c r="J54" s="1"/>
      <c r="K54" s="21"/>
      <c r="L54" s="1"/>
      <c r="M54" s="1"/>
      <c r="N54" s="21"/>
      <c r="O54" s="1"/>
      <c r="P54" s="1"/>
      <c r="Q54" s="21"/>
      <c r="R54" s="21"/>
      <c r="S54" s="21"/>
      <c r="T54" s="21"/>
      <c r="U54" s="21"/>
      <c r="V54" s="1"/>
      <c r="W54" s="1"/>
      <c r="X54" s="1"/>
      <c r="Y54" s="1"/>
      <c r="Z54" s="1"/>
      <c r="AB54" s="1"/>
      <c r="AC54" s="1"/>
      <c r="AD54" s="1"/>
      <c r="AE54" s="1"/>
      <c r="AF54" s="1"/>
      <c r="AG54" s="1"/>
      <c r="AH54" s="1"/>
      <c r="AI54" s="1"/>
      <c r="AJ54" s="1"/>
    </row>
    <row r="55" spans="4:36" s="3" customFormat="1" ht="11.85" customHeight="1" x14ac:dyDescent="0.2">
      <c r="D55" s="30"/>
      <c r="E55" s="31"/>
      <c r="F55" s="1"/>
      <c r="G55" s="1"/>
      <c r="H55" s="21"/>
      <c r="I55" s="1"/>
      <c r="J55" s="1"/>
      <c r="K55" s="21"/>
      <c r="L55" s="1"/>
      <c r="M55" s="1"/>
      <c r="N55" s="21"/>
      <c r="O55" s="1"/>
      <c r="P55" s="1"/>
      <c r="Q55" s="21"/>
      <c r="R55" s="21"/>
      <c r="S55" s="21"/>
      <c r="T55" s="21"/>
      <c r="U55" s="21"/>
      <c r="V55" s="1"/>
      <c r="W55" s="1"/>
      <c r="X55" s="1"/>
      <c r="Y55" s="1"/>
      <c r="Z55" s="1"/>
      <c r="AB55" s="1"/>
      <c r="AC55" s="1"/>
      <c r="AD55" s="1"/>
      <c r="AE55" s="1"/>
      <c r="AF55" s="1"/>
      <c r="AG55" s="1"/>
      <c r="AH55" s="1"/>
      <c r="AI55" s="1"/>
      <c r="AJ55" s="1"/>
    </row>
    <row r="56" spans="4:36" s="3" customFormat="1" ht="11.85" customHeight="1" x14ac:dyDescent="0.2">
      <c r="D56" s="30"/>
      <c r="E56" s="31"/>
      <c r="F56" s="1"/>
      <c r="G56" s="1"/>
      <c r="H56" s="21"/>
      <c r="I56" s="1"/>
      <c r="J56" s="1"/>
      <c r="K56" s="21"/>
      <c r="L56" s="1"/>
      <c r="M56" s="1"/>
      <c r="N56" s="21"/>
      <c r="O56" s="1"/>
      <c r="P56" s="1"/>
      <c r="Q56" s="21"/>
      <c r="R56" s="21"/>
      <c r="S56" s="21"/>
      <c r="T56" s="21"/>
      <c r="U56" s="21"/>
      <c r="V56" s="1"/>
      <c r="W56" s="1"/>
      <c r="X56" s="1"/>
      <c r="Y56" s="1"/>
      <c r="Z56" s="1"/>
      <c r="AB56" s="1"/>
      <c r="AC56" s="1"/>
      <c r="AD56" s="1"/>
      <c r="AE56" s="1"/>
      <c r="AF56" s="1"/>
      <c r="AG56" s="1"/>
      <c r="AH56" s="1"/>
      <c r="AI56" s="1"/>
      <c r="AJ56" s="1"/>
    </row>
    <row r="57" spans="4:36" s="3" customFormat="1" ht="11.85" customHeight="1" x14ac:dyDescent="0.2">
      <c r="D57" s="30"/>
      <c r="E57" s="31"/>
      <c r="F57" s="1"/>
      <c r="G57" s="1"/>
      <c r="H57" s="21"/>
      <c r="I57" s="1"/>
      <c r="J57" s="1"/>
      <c r="K57" s="21"/>
      <c r="L57" s="1"/>
      <c r="M57" s="1"/>
      <c r="N57" s="21"/>
      <c r="O57" s="1"/>
      <c r="P57" s="1"/>
      <c r="Q57" s="21"/>
      <c r="R57" s="21"/>
      <c r="S57" s="21"/>
      <c r="T57" s="21"/>
      <c r="U57" s="21"/>
      <c r="V57" s="1"/>
      <c r="W57" s="1"/>
      <c r="X57" s="1"/>
      <c r="Y57" s="1"/>
      <c r="Z57" s="1"/>
      <c r="AB57" s="1"/>
      <c r="AC57" s="1"/>
      <c r="AD57" s="1"/>
      <c r="AE57" s="1"/>
      <c r="AF57" s="1"/>
      <c r="AG57" s="1"/>
      <c r="AH57" s="1"/>
      <c r="AI57" s="1"/>
      <c r="AJ57" s="1"/>
    </row>
    <row r="58" spans="4:36" s="3" customFormat="1" ht="12.6" customHeight="1" x14ac:dyDescent="0.2">
      <c r="D58" s="30"/>
      <c r="E58" s="31"/>
      <c r="F58" s="1"/>
      <c r="G58" s="1"/>
      <c r="H58" s="21"/>
      <c r="I58" s="1"/>
      <c r="J58" s="1"/>
      <c r="K58" s="21"/>
      <c r="L58" s="1"/>
      <c r="M58" s="1"/>
      <c r="N58" s="21"/>
      <c r="O58" s="1"/>
      <c r="P58" s="1"/>
      <c r="Q58" s="21"/>
      <c r="R58" s="21"/>
      <c r="S58" s="21"/>
      <c r="T58" s="21"/>
      <c r="U58" s="21"/>
      <c r="V58" s="1"/>
      <c r="W58" s="1"/>
      <c r="X58" s="1"/>
      <c r="Y58" s="1"/>
      <c r="Z58" s="1"/>
      <c r="AB58" s="1"/>
      <c r="AC58" s="1"/>
      <c r="AD58" s="1"/>
      <c r="AE58" s="1"/>
      <c r="AF58" s="1"/>
      <c r="AG58" s="1"/>
      <c r="AH58" s="1"/>
      <c r="AI58" s="1"/>
      <c r="AJ58" s="1"/>
    </row>
    <row r="59" spans="4:36" s="3" customFormat="1" ht="12.6" customHeight="1" x14ac:dyDescent="0.2">
      <c r="D59" s="30"/>
      <c r="E59" s="31"/>
      <c r="F59" s="1"/>
      <c r="G59" s="1"/>
      <c r="H59" s="21"/>
      <c r="I59" s="1"/>
      <c r="J59" s="1"/>
      <c r="K59" s="21"/>
      <c r="L59" s="1"/>
      <c r="M59" s="1"/>
      <c r="N59" s="21"/>
      <c r="O59" s="1"/>
      <c r="P59" s="1"/>
      <c r="Q59" s="21"/>
      <c r="R59" s="21"/>
      <c r="S59" s="21"/>
      <c r="T59" s="21"/>
      <c r="U59" s="21"/>
      <c r="V59" s="1"/>
      <c r="W59" s="1"/>
      <c r="X59" s="1"/>
      <c r="Y59" s="1"/>
      <c r="Z59" s="1"/>
      <c r="AB59" s="1"/>
      <c r="AC59" s="1"/>
      <c r="AD59" s="1"/>
      <c r="AE59" s="1"/>
      <c r="AF59" s="1"/>
      <c r="AG59" s="1"/>
      <c r="AH59" s="1"/>
      <c r="AI59" s="1"/>
      <c r="AJ59" s="1"/>
    </row>
    <row r="60" spans="4:36" s="3" customFormat="1" ht="11.85" customHeight="1" x14ac:dyDescent="0.2">
      <c r="D60" s="30"/>
      <c r="E60" s="31"/>
      <c r="F60" s="1"/>
      <c r="G60" s="1"/>
      <c r="H60" s="21"/>
      <c r="I60" s="1"/>
      <c r="J60" s="1"/>
      <c r="K60" s="21"/>
      <c r="L60" s="1"/>
      <c r="M60" s="1"/>
      <c r="N60" s="21"/>
      <c r="O60" s="1"/>
      <c r="P60" s="1"/>
      <c r="Q60" s="21"/>
      <c r="R60" s="21"/>
      <c r="S60" s="21"/>
      <c r="T60" s="21"/>
      <c r="U60" s="21"/>
      <c r="V60" s="1"/>
      <c r="W60" s="1"/>
      <c r="X60" s="1"/>
      <c r="Y60" s="1"/>
      <c r="Z60" s="1"/>
      <c r="AB60" s="1"/>
      <c r="AC60" s="1"/>
      <c r="AD60" s="1"/>
      <c r="AE60" s="1"/>
      <c r="AF60" s="1"/>
      <c r="AG60" s="1"/>
      <c r="AH60" s="1"/>
      <c r="AI60" s="1"/>
      <c r="AJ60" s="1"/>
    </row>
    <row r="61" spans="4:36" s="3" customFormat="1" ht="11.85" customHeight="1" x14ac:dyDescent="0.2">
      <c r="D61" s="30"/>
      <c r="E61" s="31"/>
      <c r="F61" s="1"/>
      <c r="G61" s="1"/>
      <c r="H61" s="21"/>
      <c r="I61" s="1"/>
      <c r="J61" s="1"/>
      <c r="K61" s="21"/>
      <c r="L61" s="1"/>
      <c r="M61" s="1"/>
      <c r="N61" s="21"/>
      <c r="O61" s="1"/>
      <c r="P61" s="1"/>
      <c r="Q61" s="21"/>
      <c r="R61" s="21"/>
      <c r="S61" s="21"/>
      <c r="T61" s="21"/>
      <c r="U61" s="21"/>
      <c r="V61" s="1"/>
      <c r="W61" s="1"/>
      <c r="X61" s="1"/>
      <c r="Y61" s="1"/>
      <c r="Z61" s="1"/>
      <c r="AB61" s="1"/>
      <c r="AC61" s="1"/>
      <c r="AD61" s="1"/>
      <c r="AE61" s="1"/>
      <c r="AF61" s="1"/>
      <c r="AG61" s="1"/>
      <c r="AH61" s="1"/>
      <c r="AI61" s="1"/>
      <c r="AJ61" s="1"/>
    </row>
    <row r="62" spans="4:36" s="3" customFormat="1" ht="14.1" customHeight="1" x14ac:dyDescent="0.2">
      <c r="D62" s="30"/>
      <c r="E62" s="30"/>
      <c r="F62" s="1"/>
      <c r="G62" s="1"/>
      <c r="H62" s="21"/>
      <c r="I62" s="1"/>
      <c r="J62" s="1"/>
      <c r="K62" s="21"/>
      <c r="L62" s="1"/>
      <c r="M62" s="1"/>
      <c r="N62" s="21"/>
      <c r="O62" s="1"/>
      <c r="P62" s="1"/>
      <c r="Q62" s="21"/>
      <c r="R62" s="21"/>
      <c r="S62" s="21"/>
      <c r="T62" s="21"/>
      <c r="U62" s="21"/>
      <c r="V62" s="1"/>
      <c r="W62" s="1"/>
      <c r="X62" s="1"/>
      <c r="Y62" s="1"/>
      <c r="Z62" s="1"/>
      <c r="AB62" s="1"/>
      <c r="AC62" s="1"/>
      <c r="AD62" s="1"/>
      <c r="AE62" s="1"/>
      <c r="AF62" s="1"/>
      <c r="AG62" s="1"/>
      <c r="AH62" s="1"/>
      <c r="AI62" s="1"/>
      <c r="AJ62" s="1"/>
    </row>
    <row r="63" spans="4:36" s="3" customFormat="1" ht="11.85" customHeight="1" x14ac:dyDescent="0.2">
      <c r="D63" s="30"/>
      <c r="E63" s="30"/>
      <c r="F63" s="1"/>
      <c r="G63" s="1"/>
      <c r="H63" s="21"/>
      <c r="I63" s="1"/>
      <c r="J63" s="1"/>
      <c r="K63" s="21"/>
      <c r="L63" s="1"/>
      <c r="M63" s="1"/>
      <c r="N63" s="21"/>
      <c r="O63" s="1"/>
      <c r="P63" s="1"/>
      <c r="Q63" s="21"/>
      <c r="R63" s="21"/>
      <c r="S63" s="21"/>
      <c r="T63" s="21"/>
      <c r="U63" s="21"/>
      <c r="V63" s="1"/>
      <c r="W63" s="1"/>
      <c r="X63" s="1"/>
      <c r="Y63" s="1"/>
      <c r="Z63" s="1"/>
      <c r="AB63" s="1"/>
      <c r="AC63" s="1"/>
      <c r="AD63" s="1"/>
      <c r="AE63" s="1"/>
      <c r="AF63" s="1"/>
      <c r="AG63" s="1"/>
      <c r="AH63" s="1"/>
      <c r="AI63" s="1"/>
      <c r="AJ63" s="1"/>
    </row>
    <row r="64" spans="4:36" s="3" customFormat="1" ht="11.85" customHeight="1" x14ac:dyDescent="0.2">
      <c r="D64" s="30"/>
      <c r="E64" s="30"/>
      <c r="F64" s="1"/>
      <c r="G64" s="1"/>
      <c r="H64" s="21"/>
      <c r="I64" s="1"/>
      <c r="J64" s="1"/>
      <c r="K64" s="21"/>
      <c r="L64" s="1"/>
      <c r="M64" s="1"/>
      <c r="N64" s="21"/>
      <c r="O64" s="1"/>
      <c r="P64" s="1"/>
      <c r="Q64" s="21"/>
      <c r="R64" s="21"/>
      <c r="S64" s="21"/>
      <c r="T64" s="21"/>
      <c r="U64" s="21"/>
      <c r="V64" s="1"/>
      <c r="W64" s="1"/>
      <c r="X64" s="1"/>
      <c r="Y64" s="1"/>
      <c r="Z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4:36" s="3" customFormat="1" ht="11.85" customHeight="1" x14ac:dyDescent="0.2">
      <c r="D65" s="30"/>
      <c r="E65" s="30"/>
      <c r="F65" s="1"/>
      <c r="G65" s="1"/>
      <c r="H65" s="21"/>
      <c r="I65" s="1"/>
      <c r="J65" s="1"/>
      <c r="K65" s="21"/>
      <c r="L65" s="1"/>
      <c r="M65" s="1"/>
      <c r="N65" s="21"/>
      <c r="O65" s="1"/>
      <c r="P65" s="1"/>
      <c r="Q65" s="21"/>
      <c r="R65" s="21"/>
      <c r="S65" s="21"/>
      <c r="T65" s="21"/>
      <c r="U65" s="21"/>
      <c r="V65" s="1"/>
      <c r="W65" s="1"/>
      <c r="X65" s="1"/>
      <c r="Y65" s="1"/>
      <c r="Z65" s="1"/>
      <c r="AB65" s="1"/>
      <c r="AC65" s="1"/>
      <c r="AD65" s="1"/>
      <c r="AE65" s="1"/>
      <c r="AF65" s="1"/>
      <c r="AG65" s="1"/>
      <c r="AH65" s="1"/>
      <c r="AI65" s="1"/>
      <c r="AJ65" s="1"/>
    </row>
  </sheetData>
  <sheetProtection selectLockedCells="1"/>
  <mergeCells count="57">
    <mergeCell ref="B2:D5"/>
    <mergeCell ref="B7:D7"/>
    <mergeCell ref="AB10:AB12"/>
    <mergeCell ref="B9:E9"/>
    <mergeCell ref="F9:U9"/>
    <mergeCell ref="B6:D6"/>
    <mergeCell ref="E6:AB6"/>
    <mergeCell ref="E2:AF3"/>
    <mergeCell ref="E4:AF4"/>
    <mergeCell ref="E5:AF5"/>
    <mergeCell ref="B10:B12"/>
    <mergeCell ref="D10:D12"/>
    <mergeCell ref="E10:E12"/>
    <mergeCell ref="F10:H10"/>
    <mergeCell ref="I10:K10"/>
    <mergeCell ref="R10:T10"/>
    <mergeCell ref="P11:P12"/>
    <mergeCell ref="L10:N10"/>
    <mergeCell ref="O10:Q10"/>
    <mergeCell ref="F11:F12"/>
    <mergeCell ref="G11:G12"/>
    <mergeCell ref="H11:H12"/>
    <mergeCell ref="I11:I12"/>
    <mergeCell ref="J11:J12"/>
    <mergeCell ref="L11:L12"/>
    <mergeCell ref="M11:M12"/>
    <mergeCell ref="N11:N12"/>
    <mergeCell ref="O11:O12"/>
    <mergeCell ref="K11:K12"/>
    <mergeCell ref="Y10:Z10"/>
    <mergeCell ref="AA10:AA12"/>
    <mergeCell ref="R11:R12"/>
    <mergeCell ref="S11:S12"/>
    <mergeCell ref="T11:T12"/>
    <mergeCell ref="U11:U12"/>
    <mergeCell ref="AH10:AH12"/>
    <mergeCell ref="AI10:AI12"/>
    <mergeCell ref="AF11:AF12"/>
    <mergeCell ref="AC10:AC12"/>
    <mergeCell ref="AD10:AD12"/>
    <mergeCell ref="AE10:AE12"/>
    <mergeCell ref="AG2:AJ2"/>
    <mergeCell ref="AG3:AJ3"/>
    <mergeCell ref="AG4:AJ4"/>
    <mergeCell ref="AG5:AJ5"/>
    <mergeCell ref="AJ10:AJ12"/>
    <mergeCell ref="V9:AJ9"/>
    <mergeCell ref="B8:AJ8"/>
    <mergeCell ref="E7:AJ7"/>
    <mergeCell ref="AG6:AJ6"/>
    <mergeCell ref="C10:C12"/>
    <mergeCell ref="AC6:AF6"/>
    <mergeCell ref="Q11:Q12"/>
    <mergeCell ref="V10:V12"/>
    <mergeCell ref="W10:W12"/>
    <mergeCell ref="X10:X12"/>
    <mergeCell ref="AG10:AG12"/>
  </mergeCells>
  <conditionalFormatting sqref="H13:H42 K13:K42 N13:N42 Q13:Q42">
    <cfRule type="cellIs" dxfId="6" priority="42" stopIfTrue="1" operator="between">
      <formula>0.9</formula>
      <formula>1.05</formula>
    </cfRule>
    <cfRule type="cellIs" dxfId="5" priority="43" stopIfTrue="1" operator="between">
      <formula>0.7</formula>
      <formula>0.8999</formula>
    </cfRule>
    <cfRule type="cellIs" dxfId="4" priority="44" stopIfTrue="1" operator="between">
      <formula>0</formula>
      <formula>0.699</formula>
    </cfRule>
    <cfRule type="cellIs" dxfId="3" priority="45" stopIfTrue="1" operator="greaterThan">
      <formula>1.05</formula>
    </cfRule>
  </conditionalFormatting>
  <conditionalFormatting sqref="T13:T42">
    <cfRule type="cellIs" dxfId="2" priority="39" stopIfTrue="1" operator="between">
      <formula>0.9</formula>
      <formula>1</formula>
    </cfRule>
    <cfRule type="cellIs" dxfId="1" priority="40" stopIfTrue="1" operator="between">
      <formula>0.7</formula>
      <formula>0.8999</formula>
    </cfRule>
    <cfRule type="cellIs" dxfId="0" priority="41" stopIfTrue="1" operator="between">
      <formula>0</formula>
      <formula>0.699</formula>
    </cfRule>
  </conditionalFormatting>
  <dataValidations count="5">
    <dataValidation type="list" operator="equal" allowBlank="1" showErrorMessage="1" sqref="AA43:AA65" xr:uid="{00000000-0002-0000-0000-000000000000}">
      <formula1>"Eficacia,Eficiencia,Efectividad,"</formula1>
      <formula2>0</formula2>
    </dataValidation>
    <dataValidation type="list" operator="equal" allowBlank="1" showErrorMessage="1" sqref="AF43:AF65" xr:uid="{00000000-0002-0000-0000-000005000000}">
      <formula1>"1.Garantizar las condiciones de convivencia pacífica, seguridad humana, el ejercicio de derechos y libertades para contribuir al mejoramiento de la calidad de vida en Bogotá.,2.Promover el acceso al sistema de justicia, mediante mecanismos efectivos, incl"</formula1>
      <formula2>0</formula2>
    </dataValidation>
    <dataValidation type="list" operator="equal" allowBlank="1" showErrorMessage="1" sqref="AC13:AC65" xr:uid="{00000000-0002-0000-0000-000002000000}">
      <formula1>"Coeficiente,Índice o razón,Porcentaje,Tasa,Valor absoluto"</formula1>
      <formula2>0</formula2>
    </dataValidation>
    <dataValidation type="list" operator="equal" allowBlank="1" showErrorMessage="1" sqref="AD13:AD65" xr:uid="{00000000-0002-0000-0000-000003000000}">
      <formula1>"Diario,Semanal,Mensual,Bimestral ,Trimestral,Semestral ,Anual"</formula1>
      <formula2>0</formula2>
    </dataValidation>
    <dataValidation type="list" operator="equal" allowBlank="1" showErrorMessage="1" sqref="AE13:AE65" xr:uid="{00000000-0002-0000-0000-000004000000}">
      <formula1>"Alta ,Media ,Baja"</formula1>
      <formula2>0</formula2>
    </dataValidation>
  </dataValidations>
  <printOptions horizontalCentered="1" verticalCentered="1"/>
  <pageMargins left="0.39370078740157483" right="0.39370078740157483" top="1.0629921259842521" bottom="1.0629921259842521" header="0.78740157480314965" footer="0.78740157480314965"/>
  <pageSetup paperSize="9" scale="40" orientation="landscape" useFirstPageNumber="1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opLeftCell="A3" zoomScale="80" zoomScaleNormal="80" workbookViewId="0">
      <selection activeCell="B46" sqref="B46"/>
    </sheetView>
  </sheetViews>
  <sheetFormatPr baseColWidth="10" defaultRowHeight="12.75" x14ac:dyDescent="0.2"/>
  <cols>
    <col min="1" max="1" width="11.140625" customWidth="1"/>
    <col min="2" max="2" width="33" customWidth="1"/>
    <col min="3" max="3" width="31.28515625" customWidth="1"/>
    <col min="4" max="4" width="46.85546875" customWidth="1"/>
    <col min="5" max="6" width="36" customWidth="1"/>
    <col min="7" max="7" width="39.140625" customWidth="1"/>
  </cols>
  <sheetData>
    <row r="1" spans="1:7" ht="12.75" customHeight="1" x14ac:dyDescent="0.2">
      <c r="A1" s="99"/>
      <c r="B1" s="100"/>
      <c r="C1" s="91" t="s">
        <v>32</v>
      </c>
      <c r="D1" s="92"/>
      <c r="E1" s="92"/>
      <c r="F1" s="93"/>
      <c r="G1" s="26" t="s">
        <v>38</v>
      </c>
    </row>
    <row r="2" spans="1:7" ht="12.75" customHeight="1" x14ac:dyDescent="0.2">
      <c r="A2" s="101"/>
      <c r="B2" s="102"/>
      <c r="C2" s="94"/>
      <c r="D2" s="76"/>
      <c r="E2" s="76"/>
      <c r="F2" s="95"/>
      <c r="G2" s="27" t="s">
        <v>39</v>
      </c>
    </row>
    <row r="3" spans="1:7" ht="20.25" customHeight="1" x14ac:dyDescent="0.2">
      <c r="A3" s="101"/>
      <c r="B3" s="102"/>
      <c r="C3" s="94" t="s">
        <v>37</v>
      </c>
      <c r="D3" s="76"/>
      <c r="E3" s="76"/>
      <c r="F3" s="95"/>
      <c r="G3" s="28" t="s">
        <v>48</v>
      </c>
    </row>
    <row r="4" spans="1:7" ht="20.25" customHeight="1" thickBot="1" x14ac:dyDescent="0.25">
      <c r="A4" s="103"/>
      <c r="B4" s="104"/>
      <c r="C4" s="96" t="s">
        <v>61</v>
      </c>
      <c r="D4" s="97"/>
      <c r="E4" s="97"/>
      <c r="F4" s="98"/>
      <c r="G4" s="29" t="s">
        <v>40</v>
      </c>
    </row>
    <row r="5" spans="1:7" ht="30.75" customHeight="1" x14ac:dyDescent="0.2">
      <c r="A5" s="82" t="s">
        <v>33</v>
      </c>
      <c r="B5" s="83"/>
      <c r="C5" s="84"/>
      <c r="D5" s="85"/>
      <c r="E5" s="86"/>
      <c r="F5" s="86"/>
      <c r="G5" s="87"/>
    </row>
    <row r="6" spans="1:7" ht="32.25" customHeight="1" thickBot="1" x14ac:dyDescent="0.25">
      <c r="A6" s="79" t="s">
        <v>34</v>
      </c>
      <c r="B6" s="80"/>
      <c r="C6" s="81"/>
      <c r="D6" s="88"/>
      <c r="E6" s="89"/>
      <c r="F6" s="89"/>
      <c r="G6" s="90"/>
    </row>
    <row r="7" spans="1:7" ht="13.5" thickBot="1" x14ac:dyDescent="0.25"/>
    <row r="8" spans="1:7" ht="29.25" customHeight="1" x14ac:dyDescent="0.2">
      <c r="A8" s="8" t="s">
        <v>45</v>
      </c>
      <c r="B8" s="8" t="s">
        <v>47</v>
      </c>
      <c r="C8" s="8" t="s">
        <v>36</v>
      </c>
      <c r="D8" s="9" t="s">
        <v>44</v>
      </c>
      <c r="E8" s="10" t="s">
        <v>41</v>
      </c>
      <c r="F8" s="10" t="s">
        <v>42</v>
      </c>
      <c r="G8" s="10" t="s">
        <v>43</v>
      </c>
    </row>
    <row r="9" spans="1:7" ht="64.5" customHeight="1" x14ac:dyDescent="0.2">
      <c r="A9" s="24">
        <v>1</v>
      </c>
      <c r="B9" s="32"/>
      <c r="C9" s="39"/>
      <c r="D9" s="41"/>
      <c r="E9" s="11"/>
      <c r="F9" s="11"/>
      <c r="G9" s="11"/>
    </row>
    <row r="10" spans="1:7" x14ac:dyDescent="0.2">
      <c r="A10" s="24">
        <v>2</v>
      </c>
      <c r="B10" s="32"/>
      <c r="C10" s="39"/>
      <c r="D10" s="11"/>
      <c r="E10" s="11"/>
      <c r="F10" s="11"/>
      <c r="G10" s="11"/>
    </row>
    <row r="11" spans="1:7" x14ac:dyDescent="0.2">
      <c r="A11" s="24">
        <v>3</v>
      </c>
      <c r="B11" s="32"/>
      <c r="C11" s="39"/>
      <c r="D11" s="40"/>
      <c r="E11" s="11"/>
      <c r="F11" s="11"/>
      <c r="G11" s="11"/>
    </row>
    <row r="12" spans="1:7" x14ac:dyDescent="0.2">
      <c r="A12" s="24">
        <v>4</v>
      </c>
      <c r="B12" s="33"/>
      <c r="C12" s="39"/>
      <c r="D12" s="11"/>
      <c r="E12" s="11"/>
      <c r="F12" s="11"/>
      <c r="G12" s="11"/>
    </row>
    <row r="13" spans="1:7" x14ac:dyDescent="0.2">
      <c r="A13" s="24">
        <v>5</v>
      </c>
      <c r="B13" s="33"/>
      <c r="C13" s="39"/>
      <c r="D13" s="40"/>
      <c r="E13" s="11"/>
      <c r="F13" s="11"/>
      <c r="G13" s="11"/>
    </row>
    <row r="14" spans="1:7" x14ac:dyDescent="0.2">
      <c r="A14" s="24">
        <v>6</v>
      </c>
      <c r="B14" s="33"/>
      <c r="C14" s="6"/>
      <c r="D14" s="11"/>
      <c r="E14" s="11"/>
      <c r="F14" s="11"/>
      <c r="G14" s="11"/>
    </row>
    <row r="15" spans="1:7" x14ac:dyDescent="0.2">
      <c r="A15" s="24">
        <v>7</v>
      </c>
      <c r="B15" s="33"/>
      <c r="C15" s="6"/>
      <c r="D15" s="11"/>
      <c r="E15" s="11"/>
      <c r="F15" s="11"/>
      <c r="G15" s="11"/>
    </row>
    <row r="16" spans="1:7" x14ac:dyDescent="0.2">
      <c r="A16" s="24">
        <v>8</v>
      </c>
      <c r="B16" s="33"/>
      <c r="C16" s="6"/>
      <c r="D16" s="11"/>
      <c r="E16" s="11"/>
      <c r="F16" s="11"/>
      <c r="G16" s="11"/>
    </row>
    <row r="17" spans="1:7" x14ac:dyDescent="0.2">
      <c r="A17" s="24">
        <v>9</v>
      </c>
      <c r="B17" s="33"/>
      <c r="C17" s="6"/>
      <c r="D17" s="11"/>
      <c r="E17" s="11"/>
      <c r="F17" s="11"/>
      <c r="G17" s="11"/>
    </row>
    <row r="18" spans="1:7" x14ac:dyDescent="0.2">
      <c r="A18" s="24">
        <v>10</v>
      </c>
      <c r="B18" s="33"/>
      <c r="C18" s="6"/>
      <c r="D18" s="11"/>
      <c r="E18" s="11"/>
      <c r="F18" s="11"/>
      <c r="G18" s="11"/>
    </row>
    <row r="19" spans="1:7" x14ac:dyDescent="0.2">
      <c r="A19" s="24">
        <v>11</v>
      </c>
      <c r="B19" s="33"/>
      <c r="C19" s="6"/>
      <c r="D19" s="11"/>
      <c r="E19" s="11"/>
      <c r="F19" s="11"/>
      <c r="G19" s="11"/>
    </row>
    <row r="20" spans="1:7" x14ac:dyDescent="0.2">
      <c r="A20" s="24">
        <v>12</v>
      </c>
      <c r="B20" s="33"/>
      <c r="C20" s="6"/>
      <c r="D20" s="11"/>
      <c r="E20" s="11"/>
      <c r="F20" s="11"/>
      <c r="G20" s="11"/>
    </row>
    <row r="21" spans="1:7" x14ac:dyDescent="0.2">
      <c r="A21" s="24">
        <v>13</v>
      </c>
      <c r="B21" s="33"/>
      <c r="C21" s="6"/>
      <c r="D21" s="11"/>
      <c r="E21" s="11"/>
      <c r="F21" s="11"/>
      <c r="G21" s="11"/>
    </row>
    <row r="22" spans="1:7" x14ac:dyDescent="0.2">
      <c r="A22" s="24">
        <v>14</v>
      </c>
      <c r="B22" s="33"/>
      <c r="C22" s="6"/>
      <c r="D22" s="11"/>
      <c r="E22" s="11"/>
      <c r="F22" s="11"/>
      <c r="G22" s="11"/>
    </row>
    <row r="23" spans="1:7" x14ac:dyDescent="0.2">
      <c r="A23" s="24">
        <v>15</v>
      </c>
      <c r="B23" s="33"/>
      <c r="C23" s="6"/>
      <c r="D23" s="11"/>
      <c r="E23" s="11"/>
      <c r="F23" s="11"/>
      <c r="G23" s="11"/>
    </row>
    <row r="24" spans="1:7" x14ac:dyDescent="0.2">
      <c r="A24" s="24">
        <v>16</v>
      </c>
      <c r="B24" s="33"/>
      <c r="C24" s="6"/>
      <c r="D24" s="11"/>
      <c r="E24" s="11"/>
      <c r="F24" s="11"/>
      <c r="G24" s="11"/>
    </row>
    <row r="25" spans="1:7" x14ac:dyDescent="0.2">
      <c r="A25" s="24">
        <v>17</v>
      </c>
      <c r="B25" s="33"/>
      <c r="C25" s="6"/>
      <c r="D25" s="11"/>
      <c r="E25" s="11"/>
      <c r="F25" s="11"/>
      <c r="G25" s="11"/>
    </row>
    <row r="26" spans="1:7" x14ac:dyDescent="0.2">
      <c r="A26" s="24">
        <v>18</v>
      </c>
      <c r="B26" s="33"/>
      <c r="C26" s="6"/>
      <c r="D26" s="11"/>
      <c r="E26" s="11"/>
      <c r="F26" s="11"/>
      <c r="G26" s="11"/>
    </row>
    <row r="27" spans="1:7" x14ac:dyDescent="0.2">
      <c r="A27" s="24">
        <v>19</v>
      </c>
      <c r="B27" s="33"/>
      <c r="C27" s="6"/>
      <c r="D27" s="11"/>
      <c r="E27" s="11"/>
      <c r="F27" s="11"/>
      <c r="G27" s="11"/>
    </row>
    <row r="28" spans="1:7" x14ac:dyDescent="0.2">
      <c r="A28" s="24">
        <v>20</v>
      </c>
      <c r="B28" s="33"/>
      <c r="C28" s="6"/>
      <c r="D28" s="11"/>
      <c r="E28" s="11"/>
      <c r="F28" s="11"/>
      <c r="G28" s="11"/>
    </row>
    <row r="29" spans="1:7" x14ac:dyDescent="0.2">
      <c r="A29" s="24">
        <v>21</v>
      </c>
      <c r="B29" s="33"/>
      <c r="C29" s="6"/>
      <c r="D29" s="11"/>
      <c r="E29" s="11"/>
      <c r="F29" s="11"/>
      <c r="G29" s="11"/>
    </row>
  </sheetData>
  <mergeCells count="8">
    <mergeCell ref="A6:C6"/>
    <mergeCell ref="A5:C5"/>
    <mergeCell ref="D5:G5"/>
    <mergeCell ref="D6:G6"/>
    <mergeCell ref="C1:F2"/>
    <mergeCell ref="C3:F3"/>
    <mergeCell ref="C4:F4"/>
    <mergeCell ref="A1:B4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PLANEACION Y CALIDAD</vt:lpstr>
      <vt:lpstr>DETALLE DE EJECUCIÓN</vt:lpstr>
      <vt:lpstr>'PLANEACION Y CALIDAD'!Área_de_impresión</vt:lpstr>
      <vt:lpstr>'PLANEACION Y CALIDAD'!Títulos_a_imprimir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Quintero</dc:creator>
  <cp:lastModifiedBy>MANTENIMIENTO-SISTEMAS</cp:lastModifiedBy>
  <cp:lastPrinted>2018-04-17T19:21:06Z</cp:lastPrinted>
  <dcterms:created xsi:type="dcterms:W3CDTF">2015-11-24T17:06:50Z</dcterms:created>
  <dcterms:modified xsi:type="dcterms:W3CDTF">2026-01-31T16:35:30Z</dcterms:modified>
</cp:coreProperties>
</file>